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75" windowHeight="11445" activeTab="3"/>
  </bookViews>
  <sheets>
    <sheet name="Hist. Chart by year" sheetId="4" r:id="rId1"/>
    <sheet name="Hist. Chart by year and month " sheetId="9" r:id="rId2"/>
    <sheet name="Monthly chart" sheetId="7" r:id="rId3"/>
    <sheet name="Historical Data" sheetId="2" r:id="rId4"/>
    <sheet name="Monthly from June 2007" sheetId="5" r:id="rId5"/>
    <sheet name="SA data from June 2007" sheetId="6" r:id="rId6"/>
    <sheet name="Sheet1" sheetId="8" r:id="rId7"/>
    <sheet name="Sheet2" sheetId="10" r:id="rId8"/>
  </sheets>
  <calcPr calcId="125725" calcMode="autoNoTable" iterate="1" iterateCount="1" iterateDelta="0"/>
</workbook>
</file>

<file path=xl/calcChain.xml><?xml version="1.0" encoding="utf-8"?>
<calcChain xmlns="http://schemas.openxmlformats.org/spreadsheetml/2006/main">
  <c r="D96" i="2"/>
  <c r="B96"/>
  <c r="E72" i="5"/>
  <c r="C72" s="1"/>
  <c r="D73" i="6"/>
  <c r="D95" i="2"/>
  <c r="B95"/>
  <c r="E71" i="5"/>
  <c r="C71" s="1"/>
  <c r="D72" i="6"/>
  <c r="D94" i="2"/>
  <c r="B94"/>
  <c r="D93"/>
  <c r="B93"/>
  <c r="D92"/>
  <c r="B92"/>
  <c r="D71" i="6"/>
  <c r="E70" i="5" s="1"/>
  <c r="C70" s="1"/>
  <c r="D70" i="6"/>
  <c r="E69" i="5" s="1"/>
  <c r="D69" i="6"/>
  <c r="E68" i="5" s="1"/>
  <c r="C68" s="1"/>
  <c r="D91" i="2"/>
  <c r="B91"/>
  <c r="D90"/>
  <c r="B90"/>
  <c r="D68" i="6"/>
  <c r="E67" i="5" s="1"/>
  <c r="C67" s="1"/>
  <c r="D67" i="6"/>
  <c r="E66" i="5" s="1"/>
  <c r="E90" i="2" s="1"/>
  <c r="E96" l="1"/>
  <c r="C96" s="1"/>
  <c r="E95"/>
  <c r="C95" s="1"/>
  <c r="C69" i="5"/>
  <c r="E93" i="2"/>
  <c r="C93" s="1"/>
  <c r="E92"/>
  <c r="C92" s="1"/>
  <c r="E94"/>
  <c r="C94" s="1"/>
  <c r="C90"/>
  <c r="E91"/>
  <c r="C91" s="1"/>
  <c r="C66" i="5"/>
  <c r="D89" i="2"/>
  <c r="B89"/>
  <c r="D66" i="6"/>
  <c r="E65" i="5" s="1"/>
  <c r="E89" i="2" s="1"/>
  <c r="D88"/>
  <c r="B88"/>
  <c r="D87"/>
  <c r="B87"/>
  <c r="D65" i="6"/>
  <c r="E64" i="5" s="1"/>
  <c r="E88" i="2" s="1"/>
  <c r="C88" s="1"/>
  <c r="D64" i="6"/>
  <c r="E63" i="5" s="1"/>
  <c r="C63" s="1"/>
  <c r="D86" i="2"/>
  <c r="B86"/>
  <c r="D63" i="6"/>
  <c r="E62" i="5" s="1"/>
  <c r="E86" i="2" s="1"/>
  <c r="D85"/>
  <c r="B85"/>
  <c r="D62" i="6"/>
  <c r="E61" i="5" s="1"/>
  <c r="E85" i="2" s="1"/>
  <c r="D84"/>
  <c r="B84"/>
  <c r="D61" i="6"/>
  <c r="E60" i="5" s="1"/>
  <c r="C60" s="1"/>
  <c r="D83" i="2"/>
  <c r="B83"/>
  <c r="D60" i="6"/>
  <c r="E59" i="5" s="1"/>
  <c r="B82" i="2"/>
  <c r="D59" i="6"/>
  <c r="E58" i="5" s="1"/>
  <c r="E82" i="2" s="1"/>
  <c r="D82"/>
  <c r="D81"/>
  <c r="B81"/>
  <c r="D58" i="6"/>
  <c r="E57" i="5" s="1"/>
  <c r="E81" i="2" s="1"/>
  <c r="B80"/>
  <c r="D80"/>
  <c r="D57" i="6"/>
  <c r="E56" i="5" s="1"/>
  <c r="C56" s="1"/>
  <c r="D79" i="2"/>
  <c r="B79"/>
  <c r="D56" i="6"/>
  <c r="E55" i="5" s="1"/>
  <c r="E79" i="2" s="1"/>
  <c r="D78"/>
  <c r="B78"/>
  <c r="D55" i="6"/>
  <c r="E54" i="5" s="1"/>
  <c r="E78" i="2" s="1"/>
  <c r="D77"/>
  <c r="B77"/>
  <c r="D54" i="6"/>
  <c r="E53" i="5" s="1"/>
  <c r="E77" i="2" s="1"/>
  <c r="D76"/>
  <c r="B76"/>
  <c r="D53" i="6"/>
  <c r="E52" i="5" s="1"/>
  <c r="E76" i="2" s="1"/>
  <c r="D75"/>
  <c r="B75"/>
  <c r="D52" i="6"/>
  <c r="E51" i="5" s="1"/>
  <c r="E75" i="2" s="1"/>
  <c r="B74"/>
  <c r="D74"/>
  <c r="D51" i="6"/>
  <c r="E50" i="5" s="1"/>
  <c r="E74" i="2" s="1"/>
  <c r="B73"/>
  <c r="D73"/>
  <c r="D50" i="6"/>
  <c r="E49" i="5" s="1"/>
  <c r="E73" i="2" s="1"/>
  <c r="B72"/>
  <c r="D72"/>
  <c r="D49" i="6"/>
  <c r="E48" i="5" s="1"/>
  <c r="E72" i="2" s="1"/>
  <c r="B71"/>
  <c r="D71"/>
  <c r="D48" i="6"/>
  <c r="E47" i="5" s="1"/>
  <c r="C47" s="1"/>
  <c r="E83" i="2" l="1"/>
  <c r="C83" s="1"/>
  <c r="L46"/>
  <c r="J46" s="1"/>
  <c r="C75"/>
  <c r="C77"/>
  <c r="C78"/>
  <c r="C79"/>
  <c r="C81"/>
  <c r="C85"/>
  <c r="C86"/>
  <c r="C89"/>
  <c r="C65" i="5"/>
  <c r="C64"/>
  <c r="E87" i="2"/>
  <c r="C87" s="1"/>
  <c r="C62" i="5"/>
  <c r="C61"/>
  <c r="E84" i="2"/>
  <c r="C84" s="1"/>
  <c r="C59" i="5"/>
  <c r="C82" i="2"/>
  <c r="L45"/>
  <c r="J45" s="1"/>
  <c r="C58" i="5"/>
  <c r="C57"/>
  <c r="E80" i="2"/>
  <c r="C80" s="1"/>
  <c r="C55" i="5"/>
  <c r="C54"/>
  <c r="C76" i="2"/>
  <c r="C53" i="5"/>
  <c r="C52"/>
  <c r="C51"/>
  <c r="C74" i="2"/>
  <c r="C50" i="5"/>
  <c r="C73" i="2"/>
  <c r="C49" i="5"/>
  <c r="C72" i="2"/>
  <c r="C48" i="5"/>
  <c r="E71" i="2"/>
  <c r="C71" s="1"/>
  <c r="D41"/>
  <c r="D70"/>
  <c r="B70"/>
  <c r="D47" i="6"/>
  <c r="E46" i="5" s="1"/>
  <c r="L44" i="2" s="1"/>
  <c r="J44" s="1"/>
  <c r="B69"/>
  <c r="D69"/>
  <c r="D68"/>
  <c r="D67"/>
  <c r="D66"/>
  <c r="D65"/>
  <c r="D64"/>
  <c r="D63"/>
  <c r="D62"/>
  <c r="D61"/>
  <c r="D60"/>
  <c r="D59"/>
  <c r="D58"/>
  <c r="C58" s="1"/>
  <c r="D57"/>
  <c r="C57" s="1"/>
  <c r="D56"/>
  <c r="C56" s="1"/>
  <c r="D55"/>
  <c r="C55" s="1"/>
  <c r="D54"/>
  <c r="C54" s="1"/>
  <c r="D53"/>
  <c r="C53" s="1"/>
  <c r="D52"/>
  <c r="C52" s="1"/>
  <c r="D51"/>
  <c r="C51" s="1"/>
  <c r="D50"/>
  <c r="C50" s="1"/>
  <c r="D49"/>
  <c r="C49" s="1"/>
  <c r="D48"/>
  <c r="C48" s="1"/>
  <c r="D47"/>
  <c r="C47" s="1"/>
  <c r="D46" i="6"/>
  <c r="E45" i="5" s="1"/>
  <c r="E69" i="2" s="1"/>
  <c r="B68"/>
  <c r="D45" i="6"/>
  <c r="E44" i="5" s="1"/>
  <c r="E68" i="2" s="1"/>
  <c r="B67"/>
  <c r="D44" i="6"/>
  <c r="E43" i="5" s="1"/>
  <c r="E67" i="2" s="1"/>
  <c r="B66"/>
  <c r="D43" i="6"/>
  <c r="E42" i="5" s="1"/>
  <c r="E66" i="2" s="1"/>
  <c r="D42" i="6"/>
  <c r="E41" i="5" s="1"/>
  <c r="E65" i="2" s="1"/>
  <c r="B64"/>
  <c r="D41" i="6"/>
  <c r="E40" i="5" s="1"/>
  <c r="C40" s="1"/>
  <c r="D40" i="6"/>
  <c r="E39" i="5" s="1"/>
  <c r="C39" s="1"/>
  <c r="D39" i="6"/>
  <c r="E62" i="2" s="1"/>
  <c r="D38" i="6"/>
  <c r="E37" i="5" s="1"/>
  <c r="C37" s="1"/>
  <c r="D37" i="6"/>
  <c r="E60" i="2" s="1"/>
  <c r="D36" i="6"/>
  <c r="E35" i="5" s="1"/>
  <c r="C35" s="1"/>
  <c r="C62" i="2" l="1"/>
  <c r="C67"/>
  <c r="C69"/>
  <c r="C46" i="5"/>
  <c r="E70" i="2"/>
  <c r="C70" s="1"/>
  <c r="E59"/>
  <c r="C59" s="1"/>
  <c r="E38" i="5"/>
  <c r="C38" s="1"/>
  <c r="C60" i="2"/>
  <c r="C68"/>
  <c r="C45" i="5"/>
  <c r="C44"/>
  <c r="C43"/>
  <c r="C65" i="2"/>
  <c r="C66"/>
  <c r="C42" i="5"/>
  <c r="E63" i="2"/>
  <c r="C63" s="1"/>
  <c r="E61"/>
  <c r="C61" s="1"/>
  <c r="E36" i="5"/>
  <c r="C36" s="1"/>
  <c r="C41"/>
  <c r="E64" i="2"/>
  <c r="C64" s="1"/>
  <c r="D35" i="6"/>
  <c r="E34" i="5" s="1"/>
  <c r="D34" i="6"/>
  <c r="E33" i="5" s="1"/>
  <c r="C33" s="1"/>
  <c r="D33" i="6"/>
  <c r="E32" i="5" s="1"/>
  <c r="C32" s="1"/>
  <c r="D32" i="6"/>
  <c r="D31"/>
  <c r="D30"/>
  <c r="E29" i="5" s="1"/>
  <c r="C29" s="1"/>
  <c r="D29" i="6"/>
  <c r="E28" i="5" s="1"/>
  <c r="C28" s="1"/>
  <c r="D28" i="6"/>
  <c r="E27" i="5" s="1"/>
  <c r="C27" s="1"/>
  <c r="D27" i="6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E31" i="5"/>
  <c r="C31" s="1"/>
  <c r="E30" s="1"/>
  <c r="C30" s="1"/>
  <c r="E26"/>
  <c r="C26" s="1"/>
  <c r="E25"/>
  <c r="C25" s="1"/>
  <c r="E24"/>
  <c r="C24" s="1"/>
  <c r="E23"/>
  <c r="C23" s="1"/>
  <c r="E22"/>
  <c r="C22" s="1"/>
  <c r="E21"/>
  <c r="C21" s="1"/>
  <c r="E20"/>
  <c r="C20" s="1"/>
  <c r="E19"/>
  <c r="C19" s="1"/>
  <c r="E18"/>
  <c r="C18" s="1"/>
  <c r="E17"/>
  <c r="C17" s="1"/>
  <c r="E16"/>
  <c r="C16" s="1"/>
  <c r="E15"/>
  <c r="C15" s="1"/>
  <c r="E14"/>
  <c r="C14" s="1"/>
  <c r="E13"/>
  <c r="C13" s="1"/>
  <c r="E12"/>
  <c r="C12" s="1"/>
  <c r="E11"/>
  <c r="C11" s="1"/>
  <c r="E10"/>
  <c r="C10" s="1"/>
  <c r="E9"/>
  <c r="C9" s="1"/>
  <c r="E8"/>
  <c r="C8" s="1"/>
  <c r="E7"/>
  <c r="C7" s="1"/>
  <c r="E6"/>
  <c r="C6" s="1"/>
  <c r="E5"/>
  <c r="C5" s="1"/>
  <c r="E4"/>
  <c r="C4" s="1"/>
  <c r="C34" l="1"/>
  <c r="L43" i="2"/>
  <c r="J43" s="1"/>
</calcChain>
</file>

<file path=xl/sharedStrings.xml><?xml version="1.0" encoding="utf-8"?>
<sst xmlns="http://schemas.openxmlformats.org/spreadsheetml/2006/main" count="315" uniqueCount="139">
  <si>
    <t>Unemployment Rate</t>
  </si>
  <si>
    <t>http://www4.hrsdc.gc.ca/d.4m.1.3n@-eng.jsp?did=3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</si>
  <si>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</si>
  <si>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</si>
  <si>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</si>
  <si>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</si>
  <si>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</si>
  <si>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</si>
  <si>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</si>
  <si>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</si>
  <si>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</si>
  <si>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</si>
  <si>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</si>
  <si>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</si>
  <si>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</si>
  <si>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</si>
  <si>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</si>
  <si>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</si>
  <si>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</si>
  <si>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</si>
  <si>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</si>
  <si>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</si>
  <si>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</si>
  <si>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</si>
  <si>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</si>
  <si>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</si>
  <si>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</si>
  <si>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</si>
  <si>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</si>
  <si>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</si>
  <si>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</si>
  <si>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</si>
  <si>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</si>
  <si>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</si>
  <si>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Population</t>
  </si>
  <si>
    <t>% of Population on SA</t>
  </si>
  <si>
    <t>SA Beneficiaries as of December</t>
  </si>
  <si>
    <t>Sources:</t>
  </si>
  <si>
    <t xml:space="preserve">Unemployment Rate:  </t>
  </si>
  <si>
    <t>Retrieved February 23, 2009</t>
  </si>
  <si>
    <t>Taken from Statistics Canada's "Labour Force Historical Review 2007"</t>
  </si>
  <si>
    <t>The Silence of the Lines, CCPA</t>
  </si>
  <si>
    <t>http://www.policyalternatives.ca/~ASSETS/DOCUMENT/Ontario_Office_Pubs/2009/Silence_of_the_Lines.pdf</t>
  </si>
  <si>
    <t>HRSDC - Indicators of Well Being in Canada, section on "Work - Unemployment Rate" - see source Excel tables</t>
  </si>
  <si>
    <t>Jan. 2009</t>
  </si>
  <si>
    <t>Feb. 2009</t>
  </si>
  <si>
    <t>Monthly data for 2009 from Stat Can "The Daily"  http://www.statcan.gc.ca/subjects-sujets/labour-travail/lfs-epa/lfs-epa-eng.htm</t>
  </si>
  <si>
    <t>March 2009</t>
  </si>
  <si>
    <t>April 2009</t>
  </si>
  <si>
    <t>May 2009</t>
  </si>
  <si>
    <t>Aug. 2007</t>
  </si>
  <si>
    <t>Sept. 2007</t>
  </si>
  <si>
    <t>June 2007</t>
  </si>
  <si>
    <t>July 2007</t>
  </si>
  <si>
    <t>Oct. 2007</t>
  </si>
  <si>
    <t>Nov. 2007</t>
  </si>
  <si>
    <t>Dec. 2007</t>
  </si>
  <si>
    <t>Jan. 2008</t>
  </si>
  <si>
    <t>Feb. 2008</t>
  </si>
  <si>
    <t>March 2008</t>
  </si>
  <si>
    <t>April 2008</t>
  </si>
  <si>
    <t>May 2008</t>
  </si>
  <si>
    <t>June 2008</t>
  </si>
  <si>
    <t>July 2008</t>
  </si>
  <si>
    <t>Aug. 2008</t>
  </si>
  <si>
    <t>Sept. 2008</t>
  </si>
  <si>
    <t>Oct. 2009</t>
  </si>
  <si>
    <t>Nov. 2008</t>
  </si>
  <si>
    <t>Dec. 2008</t>
  </si>
  <si>
    <t>June 2009</t>
  </si>
  <si>
    <t>SA Beneficiaries</t>
  </si>
  <si>
    <t>http://www.statcan.gc.ca/bsolc/olc-cel/olc-cel?catno=71-001-X&amp;chropg=1&amp;lang=eng</t>
  </si>
  <si>
    <t>Statistics Canada Labour Force Information, Chronological Index (Catalogue 71-001.X)</t>
  </si>
  <si>
    <t>OW</t>
  </si>
  <si>
    <t>ODSP</t>
  </si>
  <si>
    <t>Total</t>
  </si>
  <si>
    <t>Population:</t>
  </si>
  <si>
    <t xml:space="preserve">Ministry of Community and Social Services,  online OW and ODSP statistical reports:  </t>
  </si>
  <si>
    <t>Source:</t>
  </si>
  <si>
    <t>`</t>
  </si>
  <si>
    <t>SA data:</t>
  </si>
  <si>
    <t>(Population as of July 1st)</t>
  </si>
  <si>
    <t>July 2009</t>
  </si>
  <si>
    <t>Aug. 2009</t>
  </si>
  <si>
    <t>Sept. 2009</t>
  </si>
  <si>
    <t>Oct. 2008</t>
  </si>
  <si>
    <t>Nov. 2009</t>
  </si>
  <si>
    <t>ONTARIO - SELECTED INDICATORS, 1976 TO 2008, MONTHLY FROM JANUARY 2009</t>
  </si>
  <si>
    <t>ONTARIO, JUNE 2007 TO MOST RECENT MONTH AVAILABLE</t>
  </si>
  <si>
    <t>ONTARIO:  Ontario Works and ODSP Beneficiaries by month, June 2007 onward</t>
  </si>
  <si>
    <t>Dec. 2009</t>
  </si>
  <si>
    <t>Statistics Canada Quarterly Demographic Estimates, Publication 91-002-X</t>
  </si>
  <si>
    <t>Jan. 2010</t>
  </si>
  <si>
    <t>Feb. 2010</t>
  </si>
  <si>
    <t>March 2010</t>
  </si>
  <si>
    <t>April 2010</t>
  </si>
  <si>
    <t>May 2010</t>
  </si>
  <si>
    <t>June 2010</t>
  </si>
  <si>
    <t>July 2010</t>
  </si>
  <si>
    <t>Aug. 2010</t>
  </si>
  <si>
    <t>Sept. 2010</t>
  </si>
  <si>
    <t>Oct. 2010</t>
  </si>
  <si>
    <t>Nov. 2010</t>
  </si>
  <si>
    <t>http://www.statcan.gc.ca/bsolc/olc-cel/olc-cel?catno=91-002-XWE&amp;lang=eng</t>
  </si>
  <si>
    <t>Dec. 2010</t>
  </si>
  <si>
    <t>Jan. 2011</t>
  </si>
  <si>
    <t>Feb. 2011</t>
  </si>
  <si>
    <t>March 2011</t>
  </si>
  <si>
    <t>April 2011</t>
  </si>
  <si>
    <t>May 2011</t>
  </si>
  <si>
    <t>June 2011</t>
  </si>
  <si>
    <t>July 2011</t>
  </si>
  <si>
    <t>Aug. 2011</t>
  </si>
  <si>
    <t>quarterly population estimates revised in October 2011</t>
  </si>
  <si>
    <t>Sept. 2011</t>
  </si>
  <si>
    <t>Note:  revised all population data to quarterly intercensal estimates in August 2010</t>
  </si>
  <si>
    <t>Oct. 2011</t>
  </si>
  <si>
    <t>Nov. 2011</t>
  </si>
  <si>
    <t>Dec. 2011</t>
  </si>
  <si>
    <t>Jan. 2012</t>
  </si>
  <si>
    <t>Feb. 2012</t>
  </si>
  <si>
    <t>March 2012</t>
  </si>
  <si>
    <t>April 2012</t>
  </si>
  <si>
    <t>May 2012</t>
  </si>
  <si>
    <t>June 2012</t>
  </si>
  <si>
    <t>July 2012</t>
  </si>
  <si>
    <t>Population (revised September 2012)</t>
  </si>
  <si>
    <t>Aug. 2012</t>
  </si>
  <si>
    <t>Sept. 2012</t>
  </si>
  <si>
    <t>Oct. 2012</t>
  </si>
  <si>
    <t>Nov. 2012</t>
  </si>
  <si>
    <t>Dec. 2012</t>
  </si>
  <si>
    <t>annual data:  http://www.statcan.gc.ca/tables-tableaux/sum-som/l01/cst01/labor07b-eng.htm   (URL updated Feb. 2013)</t>
  </si>
  <si>
    <t>Stat Can annual population estimates - http://www.statcan.gc.ca/tables-tableaux/sum-som/l01/cst01/demo02a-eng.htm  (URL revised February 2013)</t>
  </si>
  <si>
    <t>revised Feb. 2013</t>
  </si>
  <si>
    <t>http://www.mcss.gov.on.ca/en/mcss/programs/social/reports/index.aspx</t>
  </si>
  <si>
    <t>Jan. 2013</t>
  </si>
  <si>
    <t>(see separate worksheet)</t>
  </si>
  <si>
    <t>Feb. 2013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</si>
</sst>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/>
    <xf numFmtId="3" fontId="0" fillId="0" borderId="0" xfId="0" applyNumberFormat="1"/>
    <xf numFmtId="10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17" fontId="0" fillId="0" borderId="0" xfId="0" quotePrefix="1" applyNumberFormat="1"/>
    <xf numFmtId="17" fontId="1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17" fontId="0" fillId="0" borderId="0" xfId="0" quotePrefix="1" applyNumberFormat="1" applyAlignment="1">
      <alignment horizontal="left"/>
    </xf>
    <xf numFmtId="0" fontId="3" fillId="0" borderId="0" xfId="0" applyFont="1" applyAlignment="1">
      <alignment horizontal="center"/>
    </xf>
    <xf numFmtId="17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5" fillId="0" borderId="0" xfId="1" applyAlignment="1" applyProtection="1"/>
    <xf numFmtId="17" fontId="0" fillId="0" borderId="0" xfId="0" applyNumberFormat="1"/>
    <xf numFmtId="3" fontId="6" fillId="0" borderId="0" xfId="0" applyNumberFormat="1" applyFont="1"/>
    <xf numFmtId="3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164" fontId="0" fillId="0" borderId="0" xfId="0" applyNumberFormat="1" applyFill="1"/>
    <xf numFmtId="3" fontId="7" fillId="0" borderId="0" xfId="0" applyNumberFormat="1" applyFont="1"/>
    <xf numFmtId="0" fontId="3" fillId="0" borderId="0" xfId="0" applyFont="1"/>
    <xf numFmtId="3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3" fontId="0" fillId="0" borderId="0" xfId="0" applyNumberFormat="1" applyFill="1"/>
    <xf numFmtId="165" fontId="0" fillId="0" borderId="0" xfId="0" applyNumberFormat="1" applyFill="1"/>
    <xf numFmtId="0" fontId="0" fillId="0" borderId="0" xfId="0" applyFill="1"/>
    <xf numFmtId="3" fontId="6" fillId="2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10" Type="http://schemas.openxmlformats.org/officeDocument/2006/relationships/styles" Target="styles.xml"/><Relationship Id="rId4" Type="http://schemas.openxmlformats.org/officeDocument/2006/relationships/worksheet" Target="worksheets/sheet1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ONTARIO</a:t>
            </a:r>
          </a:p>
          <a:p>
            <a:pPr>
              <a:defRPr/>
            </a:pPr>
            <a:r>
              <a:rPr lang="en-US"/>
              <a:t> Unemployment</a:t>
            </a:r>
            <a:r>
              <a:rPr lang="en-US" baseline="0"/>
              <a:t> Rates and Percentage of Population on SA</a:t>
            </a:r>
          </a:p>
          <a:p>
            <a:pPr>
              <a:defRPr/>
            </a:pPr>
            <a:r>
              <a:rPr lang="en-US" baseline="0"/>
              <a:t>1981 to 2012</a:t>
            </a:r>
            <a:endParaRPr lang="en-US"/>
          </a:p>
        </c:rich>
      </c:tx>
      <c:layout>
        <c:manualLayout>
          <c:xMode val="edge"/>
          <c:yMode val="edge"/>
          <c:x val="0.19915764410394138"/>
          <c:y val="0"/>
        </c:manualLayout>
      </c:layout>
    </c:title>
    <c:plotArea>
      <c:layout>
        <c:manualLayout>
          <c:layoutTarget val="inner"/>
          <c:xMode val="edge"/>
          <c:yMode val="edge"/>
          <c:x val="9.9495442759050118E-2"/>
          <c:y val="0.21812840777928644"/>
          <c:w val="0.8717339119221541"/>
          <c:h val="0.60508849451973001"/>
        </c:manualLayout>
      </c:layout>
      <c:lineChart>
        <c:grouping val="standard"/>
        <c:ser>
          <c:idx val="0"/>
          <c:order val="0"/>
          <c:tx>
            <c:strRef>
              <c:f>'Historical Data'!$I$14</c:f>
              <c:strCache>
                <c:ptCount val="1"/>
                <c:pt idx="0">
                  <c:v>Unemployment Rate</c:v>
                </c:pt>
              </c:strCache>
            </c:strRef>
          </c:tx>
          <c:marker>
            <c:symbol val="none"/>
          </c:marker>
          <c:cat>
            <c:strRef>
              <c:f>'Historical Data'!$H$15:$H$46</c:f>
              <c:strCache>
                <c:ptCount val="3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</c:strCache>
            </c:strRef>
          </c:cat>
          <c:val>
            <c:numRef>
              <c:f>'Historical Data'!$I$15:$I$46</c:f>
              <c:numCache>
                <c:formatCode>General</c:formatCode>
                <c:ptCount val="32"/>
                <c:pt idx="0">
                  <c:v>6.6</c:v>
                </c:pt>
                <c:pt idx="1">
                  <c:v>9.8000000000000007</c:v>
                </c:pt>
                <c:pt idx="2">
                  <c:v>10.4</c:v>
                </c:pt>
                <c:pt idx="3">
                  <c:v>9</c:v>
                </c:pt>
                <c:pt idx="4">
                  <c:v>7.9</c:v>
                </c:pt>
                <c:pt idx="5">
                  <c:v>7</c:v>
                </c:pt>
                <c:pt idx="6">
                  <c:v>6.1</c:v>
                </c:pt>
                <c:pt idx="7">
                  <c:v>5</c:v>
                </c:pt>
                <c:pt idx="8">
                  <c:v>5</c:v>
                </c:pt>
                <c:pt idx="9">
                  <c:v>6.2</c:v>
                </c:pt>
                <c:pt idx="10">
                  <c:v>9.5</c:v>
                </c:pt>
                <c:pt idx="11">
                  <c:v>10.8</c:v>
                </c:pt>
                <c:pt idx="12">
                  <c:v>10.9</c:v>
                </c:pt>
                <c:pt idx="13">
                  <c:v>9.6</c:v>
                </c:pt>
                <c:pt idx="14">
                  <c:v>8.6999999999999993</c:v>
                </c:pt>
                <c:pt idx="15">
                  <c:v>9</c:v>
                </c:pt>
                <c:pt idx="16">
                  <c:v>8.4</c:v>
                </c:pt>
                <c:pt idx="17">
                  <c:v>7.2</c:v>
                </c:pt>
                <c:pt idx="18">
                  <c:v>6.3</c:v>
                </c:pt>
                <c:pt idx="19">
                  <c:v>5.7</c:v>
                </c:pt>
                <c:pt idx="20">
                  <c:v>6.3</c:v>
                </c:pt>
                <c:pt idx="21">
                  <c:v>7.2</c:v>
                </c:pt>
                <c:pt idx="22">
                  <c:v>6.9</c:v>
                </c:pt>
                <c:pt idx="23">
                  <c:v>6.8</c:v>
                </c:pt>
                <c:pt idx="24">
                  <c:v>6.6</c:v>
                </c:pt>
                <c:pt idx="25">
                  <c:v>6.3</c:v>
                </c:pt>
                <c:pt idx="26">
                  <c:v>6.4</c:v>
                </c:pt>
                <c:pt idx="27">
                  <c:v>6.5</c:v>
                </c:pt>
                <c:pt idx="28">
                  <c:v>9</c:v>
                </c:pt>
                <c:pt idx="29">
                  <c:v>8.6999999999999993</c:v>
                </c:pt>
                <c:pt idx="30">
                  <c:v>7.8</c:v>
                </c:pt>
                <c:pt idx="31">
                  <c:v>7.8</c:v>
                </c:pt>
              </c:numCache>
            </c:numRef>
          </c:val>
        </c:ser>
        <c:ser>
          <c:idx val="1"/>
          <c:order val="1"/>
          <c:tx>
            <c:strRef>
              <c:f>'Historical Data'!$J$14</c:f>
              <c:strCache>
                <c:ptCount val="1"/>
                <c:pt idx="0">
                  <c:v>% of Population on SA</c:v>
                </c:pt>
              </c:strCache>
            </c:strRef>
          </c:tx>
          <c:marker>
            <c:symbol val="none"/>
          </c:marker>
          <c:cat>
            <c:strRef>
              <c:f>'Historical Data'!$H$15:$H$46</c:f>
              <c:strCache>
                <c:ptCount val="3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</c:strCache>
            </c:strRef>
          </c:cat>
          <c:val>
            <c:numRef>
              <c:f>'Historical Data'!$J$15:$J$46</c:f>
              <c:numCache>
                <c:formatCode>0.0</c:formatCode>
                <c:ptCount val="32"/>
                <c:pt idx="0">
                  <c:v>4.5</c:v>
                </c:pt>
                <c:pt idx="1">
                  <c:v>5</c:v>
                </c:pt>
                <c:pt idx="2">
                  <c:v>5.2</c:v>
                </c:pt>
                <c:pt idx="3">
                  <c:v>5.2</c:v>
                </c:pt>
                <c:pt idx="4">
                  <c:v>5.0999999999999996</c:v>
                </c:pt>
                <c:pt idx="5">
                  <c:v>5.3</c:v>
                </c:pt>
                <c:pt idx="6">
                  <c:v>5.4</c:v>
                </c:pt>
                <c:pt idx="7">
                  <c:v>5.7</c:v>
                </c:pt>
                <c:pt idx="8">
                  <c:v>6</c:v>
                </c:pt>
                <c:pt idx="9">
                  <c:v>7.8</c:v>
                </c:pt>
                <c:pt idx="10">
                  <c:v>10.5</c:v>
                </c:pt>
                <c:pt idx="11">
                  <c:v>11.8</c:v>
                </c:pt>
                <c:pt idx="12">
                  <c:v>12.4</c:v>
                </c:pt>
                <c:pt idx="13">
                  <c:v>12.1</c:v>
                </c:pt>
                <c:pt idx="14">
                  <c:v>11.3</c:v>
                </c:pt>
                <c:pt idx="15">
                  <c:v>10.3</c:v>
                </c:pt>
                <c:pt idx="16">
                  <c:v>9.8000000000000007</c:v>
                </c:pt>
                <c:pt idx="17">
                  <c:v>8.1</c:v>
                </c:pt>
                <c:pt idx="18">
                  <c:v>7.1</c:v>
                </c:pt>
                <c:pt idx="19">
                  <c:v>6</c:v>
                </c:pt>
                <c:pt idx="20">
                  <c:v>5.7</c:v>
                </c:pt>
                <c:pt idx="21">
                  <c:v>5.5</c:v>
                </c:pt>
                <c:pt idx="22">
                  <c:v>5.4</c:v>
                </c:pt>
                <c:pt idx="23">
                  <c:v>5.3</c:v>
                </c:pt>
                <c:pt idx="24">
                  <c:v>5.4</c:v>
                </c:pt>
                <c:pt idx="25">
                  <c:v>5.4</c:v>
                </c:pt>
                <c:pt idx="26">
                  <c:v>5.4</c:v>
                </c:pt>
                <c:pt idx="27">
                  <c:v>5.6</c:v>
                </c:pt>
                <c:pt idx="28">
                  <c:v>6.1852826320918179</c:v>
                </c:pt>
                <c:pt idx="29">
                  <c:v>6.37023927105915</c:v>
                </c:pt>
                <c:pt idx="30">
                  <c:v>6.5385887816024386</c:v>
                </c:pt>
                <c:pt idx="31">
                  <c:v>6.527576836789847</c:v>
                </c:pt>
              </c:numCache>
            </c:numRef>
          </c:val>
        </c:ser>
        <c:dLbls/>
        <c:marker val="1"/>
        <c:axId val="88645632"/>
        <c:axId val="88647168"/>
      </c:lineChart>
      <c:catAx>
        <c:axId val="88645632"/>
        <c:scaling>
          <c:orientation val="minMax"/>
        </c:scaling>
        <c:axPos val="b"/>
        <c:majorTickMark val="in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88647168"/>
        <c:crosses val="autoZero"/>
        <c:auto val="1"/>
        <c:lblAlgn val="ctr"/>
        <c:lblOffset val="100"/>
        <c:tickLblSkip val="1"/>
      </c:catAx>
      <c:valAx>
        <c:axId val="88647168"/>
        <c:scaling>
          <c:orientation val="minMax"/>
          <c:min val="2"/>
        </c:scaling>
        <c:axPos val="l"/>
        <c:majorGridlines>
          <c:spPr>
            <a:ln w="0"/>
          </c:spPr>
        </c:majorGridlines>
        <c:title>
          <c:tx>
            <c:rich>
              <a:bodyPr rot="0" vert="wordArtVert"/>
              <a:lstStyle/>
              <a:p>
                <a:pPr>
                  <a:defRPr b="1"/>
                </a:pPr>
                <a:r>
                  <a:rPr lang="en-US" b="1" i="0"/>
                  <a:t>PERCENTAG</a:t>
                </a:r>
                <a:r>
                  <a:rPr lang="en-US" b="1"/>
                  <a:t>E</a:t>
                </a:r>
              </a:p>
              <a:p>
                <a:pPr>
                  <a:defRPr b="1"/>
                </a:pPr>
                <a:endParaRPr lang="en-US" b="1"/>
              </a:p>
            </c:rich>
          </c:tx>
        </c:title>
        <c:numFmt formatCode="General" sourceLinked="1"/>
        <c:majorTickMark val="in"/>
        <c:tickLblPos val="nextTo"/>
        <c:spPr>
          <a:ln w="3175">
            <a:solidFill>
              <a:schemeClr val="tx1"/>
            </a:solidFill>
          </a:ln>
        </c:spPr>
        <c:crossAx val="88645632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/>
              <a:t>ONTARIO</a:t>
            </a:r>
            <a:endParaRPr lang="en-US" b="1"/>
          </a:p>
          <a:p>
            <a:pPr algn="ctr">
              <a:defRPr/>
            </a:pPr>
            <a:r>
              <a:rPr lang="en-US" sz="1800" b="1" i="0" baseline="0"/>
              <a:t> Unemployment Rates and Percentage of Population on SA</a:t>
            </a:r>
            <a:endParaRPr lang="en-US" b="1"/>
          </a:p>
          <a:p>
            <a:pPr algn="ctr">
              <a:defRPr/>
            </a:pPr>
            <a:r>
              <a:rPr lang="en-US" sz="1800" b="1" i="0" baseline="0"/>
              <a:t>1981 to 2008, Monthly from January 2009</a:t>
            </a:r>
            <a:endParaRPr lang="en-US" b="1"/>
          </a:p>
        </c:rich>
      </c:tx>
    </c:title>
    <c:plotArea>
      <c:layout>
        <c:manualLayout>
          <c:layoutTarget val="inner"/>
          <c:xMode val="edge"/>
          <c:yMode val="edge"/>
          <c:x val="8.290370973319415E-2"/>
          <c:y val="0.17350096862309103"/>
          <c:w val="0.89859849812170145"/>
          <c:h val="0.67037610906510203"/>
        </c:manualLayout>
      </c:layout>
      <c:lineChart>
        <c:grouping val="standard"/>
        <c:ser>
          <c:idx val="0"/>
          <c:order val="0"/>
          <c:tx>
            <c:strRef>
              <c:f>'Historical Data'!$B$14</c:f>
              <c:strCache>
                <c:ptCount val="1"/>
                <c:pt idx="0">
                  <c:v>Unemployment Rate</c:v>
                </c:pt>
              </c:strCache>
            </c:strRef>
          </c:tx>
          <c:marker>
            <c:symbol val="none"/>
          </c:marker>
          <c:cat>
            <c:strRef>
              <c:f>'Historical Data'!$A$15:$A$96</c:f>
              <c:strCache>
                <c:ptCount val="8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32">
                  <c:v>Jan. 2009</c:v>
                </c:pt>
                <c:pt idx="33">
                  <c:v>Feb. 2009</c:v>
                </c:pt>
                <c:pt idx="34">
                  <c:v>March 2009</c:v>
                </c:pt>
                <c:pt idx="35">
                  <c:v>April 2009</c:v>
                </c:pt>
                <c:pt idx="36">
                  <c:v>May 2009</c:v>
                </c:pt>
                <c:pt idx="37">
                  <c:v>June 2009</c:v>
                </c:pt>
                <c:pt idx="38">
                  <c:v>July 2009</c:v>
                </c:pt>
                <c:pt idx="39">
                  <c:v>Aug. 2009</c:v>
                </c:pt>
                <c:pt idx="40">
                  <c:v>Sept. 2009</c:v>
                </c:pt>
                <c:pt idx="41">
                  <c:v>Oct. 2009</c:v>
                </c:pt>
                <c:pt idx="42">
                  <c:v>Nov. 2009</c:v>
                </c:pt>
                <c:pt idx="43">
                  <c:v>Dec. 2009</c:v>
                </c:pt>
                <c:pt idx="44">
                  <c:v>Jan. 2010</c:v>
                </c:pt>
                <c:pt idx="45">
                  <c:v>Feb. 2010</c:v>
                </c:pt>
                <c:pt idx="46">
                  <c:v>March 2010</c:v>
                </c:pt>
                <c:pt idx="47">
                  <c:v>April 2010</c:v>
                </c:pt>
                <c:pt idx="48">
                  <c:v>May 2010</c:v>
                </c:pt>
                <c:pt idx="49">
                  <c:v>June 2010</c:v>
                </c:pt>
                <c:pt idx="50">
                  <c:v>July 2010</c:v>
                </c:pt>
                <c:pt idx="51">
                  <c:v>Aug. 2010</c:v>
                </c:pt>
                <c:pt idx="52">
                  <c:v>Sept. 2010</c:v>
                </c:pt>
                <c:pt idx="53">
                  <c:v>Oct. 2010</c:v>
                </c:pt>
                <c:pt idx="54">
                  <c:v>Nov. 2010</c:v>
                </c:pt>
                <c:pt idx="55">
                  <c:v>Dec. 2010</c:v>
                </c:pt>
                <c:pt idx="56">
                  <c:v>Jan. 2011</c:v>
                </c:pt>
                <c:pt idx="57">
                  <c:v>Feb. 2011</c:v>
                </c:pt>
                <c:pt idx="58">
                  <c:v>March 2011</c:v>
                </c:pt>
                <c:pt idx="59">
                  <c:v>April 2011</c:v>
                </c:pt>
                <c:pt idx="60">
                  <c:v>May 2011</c:v>
                </c:pt>
                <c:pt idx="61">
                  <c:v>June 2011</c:v>
                </c:pt>
                <c:pt idx="62">
                  <c:v>July 2011</c:v>
                </c:pt>
                <c:pt idx="63">
                  <c:v>Aug. 2011</c:v>
                </c:pt>
                <c:pt idx="64">
                  <c:v>Sept. 2011</c:v>
                </c:pt>
                <c:pt idx="65">
                  <c:v>Oct. 2011</c:v>
                </c:pt>
                <c:pt idx="66">
                  <c:v>Nov. 2011</c:v>
                </c:pt>
                <c:pt idx="67">
                  <c:v>Dec. 2011</c:v>
                </c:pt>
                <c:pt idx="68">
                  <c:v>Jan. 2012</c:v>
                </c:pt>
                <c:pt idx="69">
                  <c:v>Feb. 2012</c:v>
                </c:pt>
                <c:pt idx="70">
                  <c:v>March 2012</c:v>
                </c:pt>
                <c:pt idx="71">
                  <c:v>April 2012</c:v>
                </c:pt>
                <c:pt idx="72">
                  <c:v>May 2012</c:v>
                </c:pt>
                <c:pt idx="73">
                  <c:v>June 2012</c:v>
                </c:pt>
                <c:pt idx="74">
                  <c:v>July 2012</c:v>
                </c:pt>
                <c:pt idx="75">
                  <c:v>Aug. 2012</c:v>
                </c:pt>
                <c:pt idx="76">
                  <c:v>Sept. 2012</c:v>
                </c:pt>
                <c:pt idx="77">
                  <c:v>Oct. 2012</c:v>
                </c:pt>
                <c:pt idx="78">
                  <c:v>Nov. 2012</c:v>
                </c:pt>
                <c:pt idx="79">
                  <c:v>Dec. 2012</c:v>
                </c:pt>
                <c:pt idx="80">
                  <c:v>Jan. 2013</c:v>
                </c:pt>
                <c:pt idx="81">
                  <c:v>Feb. 2013</c:v>
                </c:pt>
              </c:strCache>
            </c:strRef>
          </c:cat>
          <c:val>
            <c:numRef>
              <c:f>'Historical Data'!$B$15:$B$96</c:f>
              <c:numCache>
                <c:formatCode>General</c:formatCode>
                <c:ptCount val="82"/>
                <c:pt idx="0">
                  <c:v>6.6</c:v>
                </c:pt>
                <c:pt idx="1">
                  <c:v>9.8000000000000007</c:v>
                </c:pt>
                <c:pt idx="2">
                  <c:v>10.4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6.1</c:v>
                </c:pt>
                <c:pt idx="7">
                  <c:v>5</c:v>
                </c:pt>
                <c:pt idx="8">
                  <c:v>5</c:v>
                </c:pt>
                <c:pt idx="9">
                  <c:v>6.2</c:v>
                </c:pt>
                <c:pt idx="10">
                  <c:v>9.5</c:v>
                </c:pt>
                <c:pt idx="11">
                  <c:v>10.8</c:v>
                </c:pt>
                <c:pt idx="12">
                  <c:v>10.9</c:v>
                </c:pt>
                <c:pt idx="13">
                  <c:v>9.6</c:v>
                </c:pt>
                <c:pt idx="14">
                  <c:v>8.6999999999999993</c:v>
                </c:pt>
                <c:pt idx="15">
                  <c:v>9</c:v>
                </c:pt>
                <c:pt idx="16">
                  <c:v>8.4</c:v>
                </c:pt>
                <c:pt idx="17">
                  <c:v>7.2</c:v>
                </c:pt>
                <c:pt idx="18">
                  <c:v>6.3</c:v>
                </c:pt>
                <c:pt idx="19">
                  <c:v>5.8</c:v>
                </c:pt>
                <c:pt idx="20">
                  <c:v>6.3</c:v>
                </c:pt>
                <c:pt idx="21">
                  <c:v>7.1</c:v>
                </c:pt>
                <c:pt idx="22">
                  <c:v>6.9</c:v>
                </c:pt>
                <c:pt idx="23">
                  <c:v>6.8</c:v>
                </c:pt>
                <c:pt idx="24">
                  <c:v>6.6</c:v>
                </c:pt>
                <c:pt idx="25">
                  <c:v>6.3</c:v>
                </c:pt>
                <c:pt idx="26">
                  <c:v>6.4</c:v>
                </c:pt>
                <c:pt idx="27">
                  <c:v>6.5</c:v>
                </c:pt>
                <c:pt idx="32">
                  <c:v>8</c:v>
                </c:pt>
                <c:pt idx="33">
                  <c:v>8.6999999999999993</c:v>
                </c:pt>
                <c:pt idx="34">
                  <c:v>8.6999999999999993</c:v>
                </c:pt>
                <c:pt idx="35">
                  <c:v>8.6999999999999993</c:v>
                </c:pt>
                <c:pt idx="36">
                  <c:v>9.4</c:v>
                </c:pt>
                <c:pt idx="37">
                  <c:v>9.6</c:v>
                </c:pt>
                <c:pt idx="38">
                  <c:v>9.3000000000000007</c:v>
                </c:pt>
                <c:pt idx="39">
                  <c:v>9.4</c:v>
                </c:pt>
                <c:pt idx="40">
                  <c:v>9.1999999999999993</c:v>
                </c:pt>
                <c:pt idx="41">
                  <c:v>9.3000000000000007</c:v>
                </c:pt>
                <c:pt idx="42">
                  <c:v>9.3000000000000007</c:v>
                </c:pt>
                <c:pt idx="43">
                  <c:v>9.3000000000000007</c:v>
                </c:pt>
                <c:pt idx="44">
                  <c:v>9.1999999999999993</c:v>
                </c:pt>
                <c:pt idx="45">
                  <c:v>9.1</c:v>
                </c:pt>
                <c:pt idx="46">
                  <c:v>8.8000000000000007</c:v>
                </c:pt>
                <c:pt idx="47">
                  <c:v>8.8000000000000007</c:v>
                </c:pt>
                <c:pt idx="48">
                  <c:v>8.9</c:v>
                </c:pt>
                <c:pt idx="49">
                  <c:v>8.3000000000000007</c:v>
                </c:pt>
                <c:pt idx="50">
                  <c:v>8.5</c:v>
                </c:pt>
                <c:pt idx="51">
                  <c:v>8.8000000000000007</c:v>
                </c:pt>
                <c:pt idx="52">
                  <c:v>8.8000000000000007</c:v>
                </c:pt>
                <c:pt idx="53">
                  <c:v>8.6</c:v>
                </c:pt>
                <c:pt idx="54">
                  <c:v>8.1999999999999993</c:v>
                </c:pt>
                <c:pt idx="55">
                  <c:v>8.1</c:v>
                </c:pt>
                <c:pt idx="56">
                  <c:v>8.1</c:v>
                </c:pt>
                <c:pt idx="57" formatCode="0.0">
                  <c:v>8</c:v>
                </c:pt>
                <c:pt idx="58" formatCode="0.0">
                  <c:v>8.1</c:v>
                </c:pt>
                <c:pt idx="59" formatCode="0.0">
                  <c:v>7.9</c:v>
                </c:pt>
                <c:pt idx="60" formatCode="0.0">
                  <c:v>7.9</c:v>
                </c:pt>
                <c:pt idx="61" formatCode="0.0">
                  <c:v>7.7</c:v>
                </c:pt>
                <c:pt idx="62" formatCode="0.0">
                  <c:v>7.5</c:v>
                </c:pt>
                <c:pt idx="63" formatCode="0.0">
                  <c:v>7.5</c:v>
                </c:pt>
                <c:pt idx="64" formatCode="0.0">
                  <c:v>7.6</c:v>
                </c:pt>
                <c:pt idx="65" formatCode="0.0">
                  <c:v>8.1</c:v>
                </c:pt>
                <c:pt idx="66" formatCode="0.0">
                  <c:v>7.9</c:v>
                </c:pt>
                <c:pt idx="67" formatCode="0.0">
                  <c:v>7.7</c:v>
                </c:pt>
                <c:pt idx="68" formatCode="0.0">
                  <c:v>8.1</c:v>
                </c:pt>
                <c:pt idx="69" formatCode="0.0">
                  <c:v>7.6</c:v>
                </c:pt>
                <c:pt idx="70" formatCode="0.0">
                  <c:v>7.4</c:v>
                </c:pt>
                <c:pt idx="71" formatCode="0.0">
                  <c:v>7.8</c:v>
                </c:pt>
                <c:pt idx="72" formatCode="0.0">
                  <c:v>7.8</c:v>
                </c:pt>
                <c:pt idx="73" formatCode="0.0">
                  <c:v>7.7</c:v>
                </c:pt>
                <c:pt idx="74" formatCode="0.0">
                  <c:v>7.9</c:v>
                </c:pt>
                <c:pt idx="75" formatCode="0.0">
                  <c:v>8</c:v>
                </c:pt>
                <c:pt idx="76" formatCode="0.0">
                  <c:v>7.9</c:v>
                </c:pt>
                <c:pt idx="77" formatCode="0.0">
                  <c:v>8.3000000000000007</c:v>
                </c:pt>
                <c:pt idx="78" formatCode="0.0">
                  <c:v>7.9</c:v>
                </c:pt>
                <c:pt idx="79" formatCode="0.0">
                  <c:v>7.9</c:v>
                </c:pt>
                <c:pt idx="80" formatCode="0.0">
                  <c:v>7.7</c:v>
                </c:pt>
                <c:pt idx="81" formatCode="0.0">
                  <c:v>7.7</c:v>
                </c:pt>
              </c:numCache>
            </c:numRef>
          </c:val>
        </c:ser>
        <c:ser>
          <c:idx val="1"/>
          <c:order val="1"/>
          <c:tx>
            <c:strRef>
              <c:f>'Historical Data'!$C$14</c:f>
              <c:strCache>
                <c:ptCount val="1"/>
                <c:pt idx="0">
                  <c:v>% of Population on SA</c:v>
                </c:pt>
              </c:strCache>
            </c:strRef>
          </c:tx>
          <c:marker>
            <c:symbol val="none"/>
          </c:marker>
          <c:cat>
            <c:strRef>
              <c:f>'Historical Data'!$A$15:$A$96</c:f>
              <c:strCache>
                <c:ptCount val="8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32">
                  <c:v>Jan. 2009</c:v>
                </c:pt>
                <c:pt idx="33">
                  <c:v>Feb. 2009</c:v>
                </c:pt>
                <c:pt idx="34">
                  <c:v>March 2009</c:v>
                </c:pt>
                <c:pt idx="35">
                  <c:v>April 2009</c:v>
                </c:pt>
                <c:pt idx="36">
                  <c:v>May 2009</c:v>
                </c:pt>
                <c:pt idx="37">
                  <c:v>June 2009</c:v>
                </c:pt>
                <c:pt idx="38">
                  <c:v>July 2009</c:v>
                </c:pt>
                <c:pt idx="39">
                  <c:v>Aug. 2009</c:v>
                </c:pt>
                <c:pt idx="40">
                  <c:v>Sept. 2009</c:v>
                </c:pt>
                <c:pt idx="41">
                  <c:v>Oct. 2009</c:v>
                </c:pt>
                <c:pt idx="42">
                  <c:v>Nov. 2009</c:v>
                </c:pt>
                <c:pt idx="43">
                  <c:v>Dec. 2009</c:v>
                </c:pt>
                <c:pt idx="44">
                  <c:v>Jan. 2010</c:v>
                </c:pt>
                <c:pt idx="45">
                  <c:v>Feb. 2010</c:v>
                </c:pt>
                <c:pt idx="46">
                  <c:v>March 2010</c:v>
                </c:pt>
                <c:pt idx="47">
                  <c:v>April 2010</c:v>
                </c:pt>
                <c:pt idx="48">
                  <c:v>May 2010</c:v>
                </c:pt>
                <c:pt idx="49">
                  <c:v>June 2010</c:v>
                </c:pt>
                <c:pt idx="50">
                  <c:v>July 2010</c:v>
                </c:pt>
                <c:pt idx="51">
                  <c:v>Aug. 2010</c:v>
                </c:pt>
                <c:pt idx="52">
                  <c:v>Sept. 2010</c:v>
                </c:pt>
                <c:pt idx="53">
                  <c:v>Oct. 2010</c:v>
                </c:pt>
                <c:pt idx="54">
                  <c:v>Nov. 2010</c:v>
                </c:pt>
                <c:pt idx="55">
                  <c:v>Dec. 2010</c:v>
                </c:pt>
                <c:pt idx="56">
                  <c:v>Jan. 2011</c:v>
                </c:pt>
                <c:pt idx="57">
                  <c:v>Feb. 2011</c:v>
                </c:pt>
                <c:pt idx="58">
                  <c:v>March 2011</c:v>
                </c:pt>
                <c:pt idx="59">
                  <c:v>April 2011</c:v>
                </c:pt>
                <c:pt idx="60">
                  <c:v>May 2011</c:v>
                </c:pt>
                <c:pt idx="61">
                  <c:v>June 2011</c:v>
                </c:pt>
                <c:pt idx="62">
                  <c:v>July 2011</c:v>
                </c:pt>
                <c:pt idx="63">
                  <c:v>Aug. 2011</c:v>
                </c:pt>
                <c:pt idx="64">
                  <c:v>Sept. 2011</c:v>
                </c:pt>
                <c:pt idx="65">
                  <c:v>Oct. 2011</c:v>
                </c:pt>
                <c:pt idx="66">
                  <c:v>Nov. 2011</c:v>
                </c:pt>
                <c:pt idx="67">
                  <c:v>Dec. 2011</c:v>
                </c:pt>
                <c:pt idx="68">
                  <c:v>Jan. 2012</c:v>
                </c:pt>
                <c:pt idx="69">
                  <c:v>Feb. 2012</c:v>
                </c:pt>
                <c:pt idx="70">
                  <c:v>March 2012</c:v>
                </c:pt>
                <c:pt idx="71">
                  <c:v>April 2012</c:v>
                </c:pt>
                <c:pt idx="72">
                  <c:v>May 2012</c:v>
                </c:pt>
                <c:pt idx="73">
                  <c:v>June 2012</c:v>
                </c:pt>
                <c:pt idx="74">
                  <c:v>July 2012</c:v>
                </c:pt>
                <c:pt idx="75">
                  <c:v>Aug. 2012</c:v>
                </c:pt>
                <c:pt idx="76">
                  <c:v>Sept. 2012</c:v>
                </c:pt>
                <c:pt idx="77">
                  <c:v>Oct. 2012</c:v>
                </c:pt>
                <c:pt idx="78">
                  <c:v>Nov. 2012</c:v>
                </c:pt>
                <c:pt idx="79">
                  <c:v>Dec. 2012</c:v>
                </c:pt>
                <c:pt idx="80">
                  <c:v>Jan. 2013</c:v>
                </c:pt>
                <c:pt idx="81">
                  <c:v>Feb. 2013</c:v>
                </c:pt>
              </c:strCache>
            </c:strRef>
          </c:cat>
          <c:val>
            <c:numRef>
              <c:f>'Historical Data'!$C$15:$C$96</c:f>
              <c:numCache>
                <c:formatCode>0.0</c:formatCode>
                <c:ptCount val="82"/>
                <c:pt idx="0">
                  <c:v>4.5</c:v>
                </c:pt>
                <c:pt idx="1">
                  <c:v>5</c:v>
                </c:pt>
                <c:pt idx="2">
                  <c:v>5.2</c:v>
                </c:pt>
                <c:pt idx="3">
                  <c:v>5.2</c:v>
                </c:pt>
                <c:pt idx="4">
                  <c:v>5.0999999999999996</c:v>
                </c:pt>
                <c:pt idx="5">
                  <c:v>5.3</c:v>
                </c:pt>
                <c:pt idx="6">
                  <c:v>5.4</c:v>
                </c:pt>
                <c:pt idx="7">
                  <c:v>5.7</c:v>
                </c:pt>
                <c:pt idx="8">
                  <c:v>6</c:v>
                </c:pt>
                <c:pt idx="9">
                  <c:v>7.8</c:v>
                </c:pt>
                <c:pt idx="10">
                  <c:v>10.5</c:v>
                </c:pt>
                <c:pt idx="11">
                  <c:v>11.8</c:v>
                </c:pt>
                <c:pt idx="12">
                  <c:v>12.4</c:v>
                </c:pt>
                <c:pt idx="13">
                  <c:v>12.1</c:v>
                </c:pt>
                <c:pt idx="14">
                  <c:v>11.3</c:v>
                </c:pt>
                <c:pt idx="15">
                  <c:v>10.3</c:v>
                </c:pt>
                <c:pt idx="16">
                  <c:v>9.8000000000000007</c:v>
                </c:pt>
                <c:pt idx="17">
                  <c:v>8.1</c:v>
                </c:pt>
                <c:pt idx="18">
                  <c:v>7.1</c:v>
                </c:pt>
                <c:pt idx="19">
                  <c:v>6</c:v>
                </c:pt>
                <c:pt idx="20">
                  <c:v>5.7</c:v>
                </c:pt>
                <c:pt idx="21">
                  <c:v>5.5</c:v>
                </c:pt>
                <c:pt idx="22">
                  <c:v>5.4</c:v>
                </c:pt>
                <c:pt idx="23">
                  <c:v>5.3</c:v>
                </c:pt>
                <c:pt idx="24">
                  <c:v>5.4</c:v>
                </c:pt>
                <c:pt idx="25">
                  <c:v>5.4</c:v>
                </c:pt>
                <c:pt idx="26">
                  <c:v>5.4</c:v>
                </c:pt>
                <c:pt idx="27">
                  <c:v>5.6</c:v>
                </c:pt>
                <c:pt idx="32">
                  <c:v>5.6886502941164467</c:v>
                </c:pt>
                <c:pt idx="33">
                  <c:v>5.735711388792609</c:v>
                </c:pt>
                <c:pt idx="34">
                  <c:v>5.8270009836338383</c:v>
                </c:pt>
                <c:pt idx="35">
                  <c:v>5.8785149806990251</c:v>
                </c:pt>
                <c:pt idx="36">
                  <c:v>5.9379852986056569</c:v>
                </c:pt>
                <c:pt idx="37">
                  <c:v>5.9820888672701455</c:v>
                </c:pt>
                <c:pt idx="38">
                  <c:v>5.9847905457597816</c:v>
                </c:pt>
                <c:pt idx="39">
                  <c:v>6.1069283475318592</c:v>
                </c:pt>
                <c:pt idx="40">
                  <c:v>6.1179010080844938</c:v>
                </c:pt>
                <c:pt idx="41">
                  <c:v>6.0708928543937759</c:v>
                </c:pt>
                <c:pt idx="42">
                  <c:v>6.09049462147936</c:v>
                </c:pt>
                <c:pt idx="43">
                  <c:v>6.1605717009319072</c:v>
                </c:pt>
                <c:pt idx="44">
                  <c:v>6.2347026629649989</c:v>
                </c:pt>
                <c:pt idx="45">
                  <c:v>6.2517987632196963</c:v>
                </c:pt>
                <c:pt idx="46">
                  <c:v>6.3180061897626025</c:v>
                </c:pt>
                <c:pt idx="47">
                  <c:v>6.3111507582515616</c:v>
                </c:pt>
                <c:pt idx="48">
                  <c:v>6.3357868164822442</c:v>
                </c:pt>
                <c:pt idx="49">
                  <c:v>6.3533319414656368</c:v>
                </c:pt>
                <c:pt idx="50">
                  <c:v>6.3298953121529697</c:v>
                </c:pt>
                <c:pt idx="51">
                  <c:v>6.3505248004183974</c:v>
                </c:pt>
                <c:pt idx="52">
                  <c:v>6.3675244667016395</c:v>
                </c:pt>
                <c:pt idx="53">
                  <c:v>6.2911282138973208</c:v>
                </c:pt>
                <c:pt idx="54">
                  <c:v>6.3016696864220636</c:v>
                </c:pt>
                <c:pt idx="55">
                  <c:v>6.3428567255008836</c:v>
                </c:pt>
                <c:pt idx="56">
                  <c:v>6.3937055561748295</c:v>
                </c:pt>
                <c:pt idx="57">
                  <c:v>6.3908022426818079</c:v>
                </c:pt>
                <c:pt idx="58">
                  <c:v>6.4483194403013311</c:v>
                </c:pt>
                <c:pt idx="59">
                  <c:v>6.4365656029692815</c:v>
                </c:pt>
                <c:pt idx="60">
                  <c:v>6.4891381885986155</c:v>
                </c:pt>
                <c:pt idx="61">
                  <c:v>6.5355116370787965</c:v>
                </c:pt>
                <c:pt idx="62">
                  <c:v>6.5912735422399056</c:v>
                </c:pt>
                <c:pt idx="63">
                  <c:v>6.538289521388652</c:v>
                </c:pt>
                <c:pt idx="64">
                  <c:v>6.5513372667098295</c:v>
                </c:pt>
                <c:pt idx="65">
                  <c:v>6.4582184967655696</c:v>
                </c:pt>
                <c:pt idx="66">
                  <c:v>6.4737375058746007</c:v>
                </c:pt>
                <c:pt idx="67">
                  <c:v>6.514458133522365</c:v>
                </c:pt>
                <c:pt idx="68">
                  <c:v>6.5601656456558981</c:v>
                </c:pt>
                <c:pt idx="69">
                  <c:v>6.5617654900468478</c:v>
                </c:pt>
                <c:pt idx="70">
                  <c:v>6.5891711965206436</c:v>
                </c:pt>
                <c:pt idx="71">
                  <c:v>6.5614836677566952</c:v>
                </c:pt>
                <c:pt idx="72">
                  <c:v>6.6237883852836399</c:v>
                </c:pt>
                <c:pt idx="73">
                  <c:v>6.6298710606507356</c:v>
                </c:pt>
                <c:pt idx="74">
                  <c:v>6.6052540001036579</c:v>
                </c:pt>
                <c:pt idx="75">
                  <c:v>6.6341820981941231</c:v>
                </c:pt>
                <c:pt idx="76">
                  <c:v>6.6038546116882255</c:v>
                </c:pt>
                <c:pt idx="77">
                  <c:v>6.509358552476165</c:v>
                </c:pt>
                <c:pt idx="78">
                  <c:v>6.5120899635260656</c:v>
                </c:pt>
                <c:pt idx="79">
                  <c:v>6.5059627441438543</c:v>
                </c:pt>
                <c:pt idx="80">
                  <c:v>6.5639021331264269</c:v>
                </c:pt>
                <c:pt idx="81">
                  <c:v>6.5474210889818583</c:v>
                </c:pt>
              </c:numCache>
            </c:numRef>
          </c:val>
        </c:ser>
        <c:dLbls/>
        <c:marker val="1"/>
        <c:axId val="88711552"/>
        <c:axId val="88713088"/>
      </c:lineChart>
      <c:catAx>
        <c:axId val="88711552"/>
        <c:scaling>
          <c:orientation val="minMax"/>
        </c:scaling>
        <c:axPos val="b"/>
        <c:majorTickMark val="in"/>
        <c:tickLblPos val="low"/>
        <c:txPr>
          <a:bodyPr rot="-2400000" anchor="t" anchorCtr="0"/>
          <a:lstStyle/>
          <a:p>
            <a:pPr>
              <a:defRPr/>
            </a:pPr>
            <a:endParaRPr lang="en-US"/>
          </a:p>
        </c:txPr>
        <c:crossAx val="88713088"/>
        <c:crosses val="autoZero"/>
        <c:auto val="1"/>
        <c:lblAlgn val="ctr"/>
        <c:lblOffset val="100"/>
        <c:tickLblSkip val="2"/>
      </c:catAx>
      <c:valAx>
        <c:axId val="88713088"/>
        <c:scaling>
          <c:orientation val="minMax"/>
          <c:max val="14"/>
          <c:min val="2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 b="1"/>
                  <a:t>PERCENTAGE</a:t>
                </a:r>
              </a:p>
            </c:rich>
          </c:tx>
        </c:title>
        <c:numFmt formatCode="General" sourceLinked="1"/>
        <c:majorTickMark val="none"/>
        <c:tickLblPos val="nextTo"/>
        <c:crossAx val="88711552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ONTARIO</a:t>
            </a:r>
            <a:endParaRPr lang="en-US"/>
          </a:p>
          <a:p>
            <a:pPr>
              <a:defRPr/>
            </a:pPr>
            <a:r>
              <a:rPr lang="en-US" sz="1800" b="1" i="0" baseline="0"/>
              <a:t> Unemployment Rates and Percentage of Population on SA </a:t>
            </a:r>
          </a:p>
          <a:p>
            <a:pPr>
              <a:defRPr/>
            </a:pPr>
            <a:r>
              <a:rPr lang="en-US" sz="1800" b="1" i="0" baseline="0"/>
              <a:t>June 2007 to February 2013</a:t>
            </a:r>
          </a:p>
        </c:rich>
      </c:tx>
    </c:title>
    <c:plotArea>
      <c:layout>
        <c:manualLayout>
          <c:layoutTarget val="inner"/>
          <c:xMode val="edge"/>
          <c:yMode val="edge"/>
          <c:x val="7.8522251347817484E-2"/>
          <c:y val="0.20565886863893887"/>
          <c:w val="0.90537838573519958"/>
          <c:h val="0.64487304304655446"/>
        </c:manualLayout>
      </c:layout>
      <c:lineChart>
        <c:grouping val="standard"/>
        <c:ser>
          <c:idx val="0"/>
          <c:order val="0"/>
          <c:tx>
            <c:strRef>
              <c:f>'Monthly from June 2007'!$B$3</c:f>
              <c:strCache>
                <c:ptCount val="1"/>
                <c:pt idx="0">
                  <c:v>Unemployment Rate</c:v>
                </c:pt>
              </c:strCache>
            </c:strRef>
          </c:tx>
          <c:marker>
            <c:symbol val="none"/>
          </c:marker>
          <c:cat>
            <c:strRef>
              <c:f>'Monthly from June 2007'!$A$4:$A$72</c:f>
              <c:strCache>
                <c:ptCount val="69"/>
                <c:pt idx="0">
                  <c:v>June 2007</c:v>
                </c:pt>
                <c:pt idx="1">
                  <c:v>July 2007</c:v>
                </c:pt>
                <c:pt idx="2">
                  <c:v>Aug. 2007</c:v>
                </c:pt>
                <c:pt idx="3">
                  <c:v>Sept. 2007</c:v>
                </c:pt>
                <c:pt idx="4">
                  <c:v>Oct. 2007</c:v>
                </c:pt>
                <c:pt idx="5">
                  <c:v>Nov. 2007</c:v>
                </c:pt>
                <c:pt idx="6">
                  <c:v>Dec. 2007</c:v>
                </c:pt>
                <c:pt idx="7">
                  <c:v>Jan. 2008</c:v>
                </c:pt>
                <c:pt idx="8">
                  <c:v>Feb. 2008</c:v>
                </c:pt>
                <c:pt idx="9">
                  <c:v>March 2008</c:v>
                </c:pt>
                <c:pt idx="10">
                  <c:v>April 2008</c:v>
                </c:pt>
                <c:pt idx="11">
                  <c:v>May 2008</c:v>
                </c:pt>
                <c:pt idx="12">
                  <c:v>June 2008</c:v>
                </c:pt>
                <c:pt idx="13">
                  <c:v>July 2008</c:v>
                </c:pt>
                <c:pt idx="14">
                  <c:v>Aug. 2008</c:v>
                </c:pt>
                <c:pt idx="15">
                  <c:v>Sept. 2008</c:v>
                </c:pt>
                <c:pt idx="16">
                  <c:v>Oct. 2008</c:v>
                </c:pt>
                <c:pt idx="17">
                  <c:v>Nov. 2008</c:v>
                </c:pt>
                <c:pt idx="18">
                  <c:v>Dec. 2008</c:v>
                </c:pt>
                <c:pt idx="19">
                  <c:v>Jan. 2009</c:v>
                </c:pt>
                <c:pt idx="20">
                  <c:v>Feb. 2009</c:v>
                </c:pt>
                <c:pt idx="21">
                  <c:v>March 2009</c:v>
                </c:pt>
                <c:pt idx="22">
                  <c:v>April 2009</c:v>
                </c:pt>
                <c:pt idx="23">
                  <c:v>May 2009</c:v>
                </c:pt>
                <c:pt idx="24">
                  <c:v>June 2009</c:v>
                </c:pt>
                <c:pt idx="25">
                  <c:v>July 2009</c:v>
                </c:pt>
                <c:pt idx="26">
                  <c:v>Aug. 2009</c:v>
                </c:pt>
                <c:pt idx="27">
                  <c:v>Sept. 2009</c:v>
                </c:pt>
                <c:pt idx="28">
                  <c:v>Oct. 2009</c:v>
                </c:pt>
                <c:pt idx="29">
                  <c:v>Nov. 2009</c:v>
                </c:pt>
                <c:pt idx="30">
                  <c:v>Dec. 2009</c:v>
                </c:pt>
                <c:pt idx="31">
                  <c:v>Jan. 2010</c:v>
                </c:pt>
                <c:pt idx="32">
                  <c:v>Feb. 2010</c:v>
                </c:pt>
                <c:pt idx="33">
                  <c:v>March 2010</c:v>
                </c:pt>
                <c:pt idx="34">
                  <c:v>April 2010</c:v>
                </c:pt>
                <c:pt idx="35">
                  <c:v>May 2010</c:v>
                </c:pt>
                <c:pt idx="36">
                  <c:v>June 2010</c:v>
                </c:pt>
                <c:pt idx="37">
                  <c:v>July 2010</c:v>
                </c:pt>
                <c:pt idx="38">
                  <c:v>Aug. 2010</c:v>
                </c:pt>
                <c:pt idx="39">
                  <c:v>Sept. 2010</c:v>
                </c:pt>
                <c:pt idx="40">
                  <c:v>Oct. 2010</c:v>
                </c:pt>
                <c:pt idx="41">
                  <c:v>Nov. 2010</c:v>
                </c:pt>
                <c:pt idx="42">
                  <c:v>Dec. 2010</c:v>
                </c:pt>
                <c:pt idx="43">
                  <c:v>Jan. 2011</c:v>
                </c:pt>
                <c:pt idx="44">
                  <c:v>Feb. 2011</c:v>
                </c:pt>
                <c:pt idx="45">
                  <c:v>March 2011</c:v>
                </c:pt>
                <c:pt idx="46">
                  <c:v>April 2011</c:v>
                </c:pt>
                <c:pt idx="47">
                  <c:v>May 2011</c:v>
                </c:pt>
                <c:pt idx="48">
                  <c:v>June 2011</c:v>
                </c:pt>
                <c:pt idx="49">
                  <c:v>July 2011</c:v>
                </c:pt>
                <c:pt idx="50">
                  <c:v>Aug. 2011</c:v>
                </c:pt>
                <c:pt idx="51">
                  <c:v>Sept. 2011</c:v>
                </c:pt>
                <c:pt idx="52">
                  <c:v>Oct. 2011</c:v>
                </c:pt>
                <c:pt idx="53">
                  <c:v>Nov. 2011</c:v>
                </c:pt>
                <c:pt idx="54">
                  <c:v>Dec. 2011</c:v>
                </c:pt>
                <c:pt idx="55">
                  <c:v>Jan. 2012</c:v>
                </c:pt>
                <c:pt idx="56">
                  <c:v>Feb. 2012</c:v>
                </c:pt>
                <c:pt idx="57">
                  <c:v>March 2012</c:v>
                </c:pt>
                <c:pt idx="58">
                  <c:v>April 2012</c:v>
                </c:pt>
                <c:pt idx="59">
                  <c:v>May 2012</c:v>
                </c:pt>
                <c:pt idx="60">
                  <c:v>June 2012</c:v>
                </c:pt>
                <c:pt idx="61">
                  <c:v>July 2012</c:v>
                </c:pt>
                <c:pt idx="62">
                  <c:v>Aug. 2012</c:v>
                </c:pt>
                <c:pt idx="63">
                  <c:v>Sept. 2012</c:v>
                </c:pt>
                <c:pt idx="64">
                  <c:v>Oct. 2012</c:v>
                </c:pt>
                <c:pt idx="65">
                  <c:v>Nov. 2012</c:v>
                </c:pt>
                <c:pt idx="66">
                  <c:v>Dec. 2012</c:v>
                </c:pt>
                <c:pt idx="67">
                  <c:v>Jan. 2013</c:v>
                </c:pt>
                <c:pt idx="68">
                  <c:v>Feb. 2013</c:v>
                </c:pt>
              </c:strCache>
            </c:strRef>
          </c:cat>
          <c:val>
            <c:numRef>
              <c:f>'Monthly from June 2007'!$B$4:$B$72</c:f>
              <c:numCache>
                <c:formatCode>General</c:formatCode>
                <c:ptCount val="69"/>
                <c:pt idx="0">
                  <c:v>6.5</c:v>
                </c:pt>
                <c:pt idx="1">
                  <c:v>6.6</c:v>
                </c:pt>
                <c:pt idx="2">
                  <c:v>6.4</c:v>
                </c:pt>
                <c:pt idx="3">
                  <c:v>6.2</c:v>
                </c:pt>
                <c:pt idx="4">
                  <c:v>6</c:v>
                </c:pt>
                <c:pt idx="5">
                  <c:v>6.2</c:v>
                </c:pt>
                <c:pt idx="6">
                  <c:v>6.5</c:v>
                </c:pt>
                <c:pt idx="7">
                  <c:v>6.3</c:v>
                </c:pt>
                <c:pt idx="8">
                  <c:v>6.1</c:v>
                </c:pt>
                <c:pt idx="9">
                  <c:v>6.4</c:v>
                </c:pt>
                <c:pt idx="10">
                  <c:v>6.3</c:v>
                </c:pt>
                <c:pt idx="11">
                  <c:v>6.4</c:v>
                </c:pt>
                <c:pt idx="12">
                  <c:v>6.7</c:v>
                </c:pt>
                <c:pt idx="13">
                  <c:v>6.4</c:v>
                </c:pt>
                <c:pt idx="14">
                  <c:v>6.3</c:v>
                </c:pt>
                <c:pt idx="15">
                  <c:v>6.4</c:v>
                </c:pt>
                <c:pt idx="16">
                  <c:v>6.5</c:v>
                </c:pt>
                <c:pt idx="17">
                  <c:v>7.1</c:v>
                </c:pt>
                <c:pt idx="18">
                  <c:v>7.2</c:v>
                </c:pt>
                <c:pt idx="19">
                  <c:v>8</c:v>
                </c:pt>
                <c:pt idx="20">
                  <c:v>8.6999999999999993</c:v>
                </c:pt>
                <c:pt idx="21">
                  <c:v>8.6999999999999993</c:v>
                </c:pt>
                <c:pt idx="22">
                  <c:v>8.6999999999999993</c:v>
                </c:pt>
                <c:pt idx="23">
                  <c:v>9.4</c:v>
                </c:pt>
                <c:pt idx="24">
                  <c:v>9.6</c:v>
                </c:pt>
                <c:pt idx="25">
                  <c:v>9.3000000000000007</c:v>
                </c:pt>
                <c:pt idx="26">
                  <c:v>9.4</c:v>
                </c:pt>
                <c:pt idx="27">
                  <c:v>9.1999999999999993</c:v>
                </c:pt>
                <c:pt idx="28">
                  <c:v>9.3000000000000007</c:v>
                </c:pt>
                <c:pt idx="29">
                  <c:v>9.3000000000000007</c:v>
                </c:pt>
                <c:pt idx="30">
                  <c:v>9.3000000000000007</c:v>
                </c:pt>
                <c:pt idx="31">
                  <c:v>9.1999999999999993</c:v>
                </c:pt>
                <c:pt idx="32">
                  <c:v>9.1</c:v>
                </c:pt>
                <c:pt idx="33">
                  <c:v>8.8000000000000007</c:v>
                </c:pt>
                <c:pt idx="34">
                  <c:v>8.8000000000000007</c:v>
                </c:pt>
                <c:pt idx="35">
                  <c:v>8.9</c:v>
                </c:pt>
                <c:pt idx="36">
                  <c:v>8.3000000000000007</c:v>
                </c:pt>
                <c:pt idx="37">
                  <c:v>8.5</c:v>
                </c:pt>
                <c:pt idx="38">
                  <c:v>8.8000000000000007</c:v>
                </c:pt>
                <c:pt idx="39">
                  <c:v>8.8000000000000007</c:v>
                </c:pt>
                <c:pt idx="40">
                  <c:v>8.6</c:v>
                </c:pt>
                <c:pt idx="41">
                  <c:v>8.1999999999999993</c:v>
                </c:pt>
                <c:pt idx="42">
                  <c:v>8.1</c:v>
                </c:pt>
                <c:pt idx="43">
                  <c:v>8.1</c:v>
                </c:pt>
                <c:pt idx="44" formatCode="0.0">
                  <c:v>8</c:v>
                </c:pt>
                <c:pt idx="45">
                  <c:v>8.1</c:v>
                </c:pt>
                <c:pt idx="46">
                  <c:v>7.9</c:v>
                </c:pt>
                <c:pt idx="47">
                  <c:v>7.9</c:v>
                </c:pt>
                <c:pt idx="48">
                  <c:v>7.7</c:v>
                </c:pt>
                <c:pt idx="49">
                  <c:v>7.5</c:v>
                </c:pt>
                <c:pt idx="50">
                  <c:v>7.5</c:v>
                </c:pt>
                <c:pt idx="51">
                  <c:v>7.6</c:v>
                </c:pt>
                <c:pt idx="52">
                  <c:v>8.1</c:v>
                </c:pt>
                <c:pt idx="53">
                  <c:v>7.9</c:v>
                </c:pt>
                <c:pt idx="54">
                  <c:v>7.7</c:v>
                </c:pt>
                <c:pt idx="55">
                  <c:v>8.1</c:v>
                </c:pt>
                <c:pt idx="56">
                  <c:v>7.6</c:v>
                </c:pt>
                <c:pt idx="57">
                  <c:v>7.4</c:v>
                </c:pt>
                <c:pt idx="58">
                  <c:v>7.8</c:v>
                </c:pt>
                <c:pt idx="59">
                  <c:v>7.8</c:v>
                </c:pt>
                <c:pt idx="60">
                  <c:v>7.7</c:v>
                </c:pt>
                <c:pt idx="61">
                  <c:v>7.9</c:v>
                </c:pt>
                <c:pt idx="62" formatCode="0.0">
                  <c:v>8</c:v>
                </c:pt>
                <c:pt idx="63">
                  <c:v>7.9</c:v>
                </c:pt>
                <c:pt idx="64">
                  <c:v>8.3000000000000007</c:v>
                </c:pt>
                <c:pt idx="65">
                  <c:v>7.9</c:v>
                </c:pt>
                <c:pt idx="66">
                  <c:v>7.9</c:v>
                </c:pt>
                <c:pt idx="67">
                  <c:v>7.7</c:v>
                </c:pt>
                <c:pt idx="68">
                  <c:v>7.7</c:v>
                </c:pt>
              </c:numCache>
            </c:numRef>
          </c:val>
        </c:ser>
        <c:ser>
          <c:idx val="1"/>
          <c:order val="1"/>
          <c:tx>
            <c:strRef>
              <c:f>'Monthly from June 2007'!$C$3</c:f>
              <c:strCache>
                <c:ptCount val="1"/>
                <c:pt idx="0">
                  <c:v>% of Population on SA</c:v>
                </c:pt>
              </c:strCache>
            </c:strRef>
          </c:tx>
          <c:marker>
            <c:symbol val="none"/>
          </c:marker>
          <c:cat>
            <c:strRef>
              <c:f>'Monthly from June 2007'!$A$4:$A$72</c:f>
              <c:strCache>
                <c:ptCount val="69"/>
                <c:pt idx="0">
                  <c:v>June 2007</c:v>
                </c:pt>
                <c:pt idx="1">
                  <c:v>July 2007</c:v>
                </c:pt>
                <c:pt idx="2">
                  <c:v>Aug. 2007</c:v>
                </c:pt>
                <c:pt idx="3">
                  <c:v>Sept. 2007</c:v>
                </c:pt>
                <c:pt idx="4">
                  <c:v>Oct. 2007</c:v>
                </c:pt>
                <c:pt idx="5">
                  <c:v>Nov. 2007</c:v>
                </c:pt>
                <c:pt idx="6">
                  <c:v>Dec. 2007</c:v>
                </c:pt>
                <c:pt idx="7">
                  <c:v>Jan. 2008</c:v>
                </c:pt>
                <c:pt idx="8">
                  <c:v>Feb. 2008</c:v>
                </c:pt>
                <c:pt idx="9">
                  <c:v>March 2008</c:v>
                </c:pt>
                <c:pt idx="10">
                  <c:v>April 2008</c:v>
                </c:pt>
                <c:pt idx="11">
                  <c:v>May 2008</c:v>
                </c:pt>
                <c:pt idx="12">
                  <c:v>June 2008</c:v>
                </c:pt>
                <c:pt idx="13">
                  <c:v>July 2008</c:v>
                </c:pt>
                <c:pt idx="14">
                  <c:v>Aug. 2008</c:v>
                </c:pt>
                <c:pt idx="15">
                  <c:v>Sept. 2008</c:v>
                </c:pt>
                <c:pt idx="16">
                  <c:v>Oct. 2008</c:v>
                </c:pt>
                <c:pt idx="17">
                  <c:v>Nov. 2008</c:v>
                </c:pt>
                <c:pt idx="18">
                  <c:v>Dec. 2008</c:v>
                </c:pt>
                <c:pt idx="19">
                  <c:v>Jan. 2009</c:v>
                </c:pt>
                <c:pt idx="20">
                  <c:v>Feb. 2009</c:v>
                </c:pt>
                <c:pt idx="21">
                  <c:v>March 2009</c:v>
                </c:pt>
                <c:pt idx="22">
                  <c:v>April 2009</c:v>
                </c:pt>
                <c:pt idx="23">
                  <c:v>May 2009</c:v>
                </c:pt>
                <c:pt idx="24">
                  <c:v>June 2009</c:v>
                </c:pt>
                <c:pt idx="25">
                  <c:v>July 2009</c:v>
                </c:pt>
                <c:pt idx="26">
                  <c:v>Aug. 2009</c:v>
                </c:pt>
                <c:pt idx="27">
                  <c:v>Sept. 2009</c:v>
                </c:pt>
                <c:pt idx="28">
                  <c:v>Oct. 2009</c:v>
                </c:pt>
                <c:pt idx="29">
                  <c:v>Nov. 2009</c:v>
                </c:pt>
                <c:pt idx="30">
                  <c:v>Dec. 2009</c:v>
                </c:pt>
                <c:pt idx="31">
                  <c:v>Jan. 2010</c:v>
                </c:pt>
                <c:pt idx="32">
                  <c:v>Feb. 2010</c:v>
                </c:pt>
                <c:pt idx="33">
                  <c:v>March 2010</c:v>
                </c:pt>
                <c:pt idx="34">
                  <c:v>April 2010</c:v>
                </c:pt>
                <c:pt idx="35">
                  <c:v>May 2010</c:v>
                </c:pt>
                <c:pt idx="36">
                  <c:v>June 2010</c:v>
                </c:pt>
                <c:pt idx="37">
                  <c:v>July 2010</c:v>
                </c:pt>
                <c:pt idx="38">
                  <c:v>Aug. 2010</c:v>
                </c:pt>
                <c:pt idx="39">
                  <c:v>Sept. 2010</c:v>
                </c:pt>
                <c:pt idx="40">
                  <c:v>Oct. 2010</c:v>
                </c:pt>
                <c:pt idx="41">
                  <c:v>Nov. 2010</c:v>
                </c:pt>
                <c:pt idx="42">
                  <c:v>Dec. 2010</c:v>
                </c:pt>
                <c:pt idx="43">
                  <c:v>Jan. 2011</c:v>
                </c:pt>
                <c:pt idx="44">
                  <c:v>Feb. 2011</c:v>
                </c:pt>
                <c:pt idx="45">
                  <c:v>March 2011</c:v>
                </c:pt>
                <c:pt idx="46">
                  <c:v>April 2011</c:v>
                </c:pt>
                <c:pt idx="47">
                  <c:v>May 2011</c:v>
                </c:pt>
                <c:pt idx="48">
                  <c:v>June 2011</c:v>
                </c:pt>
                <c:pt idx="49">
                  <c:v>July 2011</c:v>
                </c:pt>
                <c:pt idx="50">
                  <c:v>Aug. 2011</c:v>
                </c:pt>
                <c:pt idx="51">
                  <c:v>Sept. 2011</c:v>
                </c:pt>
                <c:pt idx="52">
                  <c:v>Oct. 2011</c:v>
                </c:pt>
                <c:pt idx="53">
                  <c:v>Nov. 2011</c:v>
                </c:pt>
                <c:pt idx="54">
                  <c:v>Dec. 2011</c:v>
                </c:pt>
                <c:pt idx="55">
                  <c:v>Jan. 2012</c:v>
                </c:pt>
                <c:pt idx="56">
                  <c:v>Feb. 2012</c:v>
                </c:pt>
                <c:pt idx="57">
                  <c:v>March 2012</c:v>
                </c:pt>
                <c:pt idx="58">
                  <c:v>April 2012</c:v>
                </c:pt>
                <c:pt idx="59">
                  <c:v>May 2012</c:v>
                </c:pt>
                <c:pt idx="60">
                  <c:v>June 2012</c:v>
                </c:pt>
                <c:pt idx="61">
                  <c:v>July 2012</c:v>
                </c:pt>
                <c:pt idx="62">
                  <c:v>Aug. 2012</c:v>
                </c:pt>
                <c:pt idx="63">
                  <c:v>Sept. 2012</c:v>
                </c:pt>
                <c:pt idx="64">
                  <c:v>Oct. 2012</c:v>
                </c:pt>
                <c:pt idx="65">
                  <c:v>Nov. 2012</c:v>
                </c:pt>
                <c:pt idx="66">
                  <c:v>Dec. 2012</c:v>
                </c:pt>
                <c:pt idx="67">
                  <c:v>Jan. 2013</c:v>
                </c:pt>
                <c:pt idx="68">
                  <c:v>Feb. 2013</c:v>
                </c:pt>
              </c:strCache>
            </c:strRef>
          </c:cat>
          <c:val>
            <c:numRef>
              <c:f>'Monthly from June 2007'!$C$4:$C$72</c:f>
              <c:numCache>
                <c:formatCode>0.0</c:formatCode>
                <c:ptCount val="69"/>
                <c:pt idx="0">
                  <c:v>5.4791547066982984</c:v>
                </c:pt>
                <c:pt idx="1">
                  <c:v>5.4341041442160414</c:v>
                </c:pt>
                <c:pt idx="2">
                  <c:v>5.4490208452296889</c:v>
                </c:pt>
                <c:pt idx="3">
                  <c:v>5.4255278229309409</c:v>
                </c:pt>
                <c:pt idx="4">
                  <c:v>5.3714342240495325</c:v>
                </c:pt>
                <c:pt idx="5">
                  <c:v>5.3992489024262484</c:v>
                </c:pt>
                <c:pt idx="6">
                  <c:v>5.4013285773426816</c:v>
                </c:pt>
                <c:pt idx="7">
                  <c:v>5.475285390046551</c:v>
                </c:pt>
                <c:pt idx="8">
                  <c:v>5.485860291160721</c:v>
                </c:pt>
                <c:pt idx="9">
                  <c:v>5.4831134625416622</c:v>
                </c:pt>
                <c:pt idx="10">
                  <c:v>5.5200249440029028</c:v>
                </c:pt>
                <c:pt idx="11">
                  <c:v>5.5386072015795387</c:v>
                </c:pt>
                <c:pt idx="12">
                  <c:v>5.5373963276522389</c:v>
                </c:pt>
                <c:pt idx="13">
                  <c:v>5.5144643564111444</c:v>
                </c:pt>
                <c:pt idx="14">
                  <c:v>5.5118739793140987</c:v>
                </c:pt>
                <c:pt idx="15">
                  <c:v>5.5179594323749193</c:v>
                </c:pt>
                <c:pt idx="16">
                  <c:v>5.4915375195746661</c:v>
                </c:pt>
                <c:pt idx="17">
                  <c:v>5.5051034337400999</c:v>
                </c:pt>
                <c:pt idx="18">
                  <c:v>5.5825778225883482</c:v>
                </c:pt>
                <c:pt idx="19">
                  <c:v>5.6886502941164467</c:v>
                </c:pt>
                <c:pt idx="20">
                  <c:v>5.735711388792609</c:v>
                </c:pt>
                <c:pt idx="21">
                  <c:v>5.8270009836338383</c:v>
                </c:pt>
                <c:pt idx="22">
                  <c:v>5.8785149806990251</c:v>
                </c:pt>
                <c:pt idx="23">
                  <c:v>5.9379852986056569</c:v>
                </c:pt>
                <c:pt idx="24">
                  <c:v>5.9820888672701455</c:v>
                </c:pt>
                <c:pt idx="25">
                  <c:v>5.9847905457597816</c:v>
                </c:pt>
                <c:pt idx="26">
                  <c:v>6.1069283475318592</c:v>
                </c:pt>
                <c:pt idx="27">
                  <c:v>6.1179010080844938</c:v>
                </c:pt>
                <c:pt idx="28">
                  <c:v>6.0708928543937759</c:v>
                </c:pt>
                <c:pt idx="29">
                  <c:v>6.09049462147936</c:v>
                </c:pt>
                <c:pt idx="30">
                  <c:v>6.1605717009319072</c:v>
                </c:pt>
                <c:pt idx="31">
                  <c:v>6.2347026629649989</c:v>
                </c:pt>
                <c:pt idx="32">
                  <c:v>6.2517987632196963</c:v>
                </c:pt>
                <c:pt idx="33">
                  <c:v>6.3180061897626025</c:v>
                </c:pt>
                <c:pt idx="34">
                  <c:v>6.3111507582515616</c:v>
                </c:pt>
                <c:pt idx="35">
                  <c:v>6.3357868164822442</c:v>
                </c:pt>
                <c:pt idx="36">
                  <c:v>6.3533319414656368</c:v>
                </c:pt>
                <c:pt idx="37">
                  <c:v>6.3298953121529697</c:v>
                </c:pt>
                <c:pt idx="38">
                  <c:v>6.3505248004183974</c:v>
                </c:pt>
                <c:pt idx="39">
                  <c:v>6.3675244667016395</c:v>
                </c:pt>
                <c:pt idx="40">
                  <c:v>6.2911282138973208</c:v>
                </c:pt>
                <c:pt idx="41">
                  <c:v>6.3016696864220636</c:v>
                </c:pt>
                <c:pt idx="42">
                  <c:v>6.3428567255008836</c:v>
                </c:pt>
                <c:pt idx="43">
                  <c:v>6.3937055561748295</c:v>
                </c:pt>
                <c:pt idx="44">
                  <c:v>6.3908022426818079</c:v>
                </c:pt>
                <c:pt idx="45">
                  <c:v>6.4483194403013311</c:v>
                </c:pt>
                <c:pt idx="46">
                  <c:v>6.4365656029692815</c:v>
                </c:pt>
                <c:pt idx="47">
                  <c:v>6.4891381885986155</c:v>
                </c:pt>
                <c:pt idx="48">
                  <c:v>6.5355116370787965</c:v>
                </c:pt>
                <c:pt idx="49">
                  <c:v>6.5912735422399056</c:v>
                </c:pt>
                <c:pt idx="50">
                  <c:v>6.538289521388652</c:v>
                </c:pt>
                <c:pt idx="51">
                  <c:v>6.5513372667098295</c:v>
                </c:pt>
                <c:pt idx="52">
                  <c:v>6.4582184967655696</c:v>
                </c:pt>
                <c:pt idx="53">
                  <c:v>6.4737375058746007</c:v>
                </c:pt>
                <c:pt idx="54">
                  <c:v>6.514458133522365</c:v>
                </c:pt>
                <c:pt idx="55">
                  <c:v>6.5601656456558981</c:v>
                </c:pt>
                <c:pt idx="56">
                  <c:v>6.5617654900468478</c:v>
                </c:pt>
                <c:pt idx="57">
                  <c:v>6.5891711965206436</c:v>
                </c:pt>
                <c:pt idx="58">
                  <c:v>6.5614836677566952</c:v>
                </c:pt>
                <c:pt idx="59">
                  <c:v>6.6237883852836399</c:v>
                </c:pt>
                <c:pt idx="60">
                  <c:v>6.6298710606507356</c:v>
                </c:pt>
                <c:pt idx="61">
                  <c:v>6.6052540001036579</c:v>
                </c:pt>
                <c:pt idx="62">
                  <c:v>6.6341820981941231</c:v>
                </c:pt>
                <c:pt idx="63">
                  <c:v>6.6038546116882255</c:v>
                </c:pt>
                <c:pt idx="64">
                  <c:v>6.509358552476165</c:v>
                </c:pt>
                <c:pt idx="65">
                  <c:v>6.5120899635260656</c:v>
                </c:pt>
                <c:pt idx="66">
                  <c:v>6.5059627441438543</c:v>
                </c:pt>
                <c:pt idx="67">
                  <c:v>6.5639021331264269</c:v>
                </c:pt>
                <c:pt idx="68">
                  <c:v>6.5474210889818583</c:v>
                </c:pt>
              </c:numCache>
            </c:numRef>
          </c:val>
        </c:ser>
        <c:dLbls/>
        <c:marker val="1"/>
        <c:axId val="88784896"/>
        <c:axId val="88786432"/>
      </c:lineChart>
      <c:catAx>
        <c:axId val="88784896"/>
        <c:scaling>
          <c:orientation val="minMax"/>
        </c:scaling>
        <c:axPos val="b"/>
        <c:majorTickMark val="in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88786432"/>
        <c:crosses val="autoZero"/>
        <c:auto val="1"/>
        <c:lblAlgn val="ctr"/>
        <c:lblOffset val="100"/>
        <c:tickLblSkip val="2"/>
      </c:catAx>
      <c:valAx>
        <c:axId val="88786432"/>
        <c:scaling>
          <c:orientation val="minMax"/>
          <c:min val="4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</c:title>
        <c:numFmt formatCode="General" sourceLinked="1"/>
        <c:majorTickMark val="none"/>
        <c:tickLblPos val="nextTo"/>
        <c:crossAx val="88784896"/>
        <c:crosses val="autoZero"/>
        <c:crossBetween val="between"/>
      </c:valAx>
    </c:plotArea>
    <c:legend>
      <c:legendPos val="b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6215" y="0"/>
    <xdr:ext cx="8677362" cy="63004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css.gov.on.ca/en/mcss/programs/social/reports/index.aspx" TargetMode="External"/><Relationship Id="rId2" Type="http://schemas.openxmlformats.org/officeDocument/2006/relationships/hyperlink" Target="http://www4.hrsdc.gc.ca/d.4m.1.3n@-eng.jsp?did=3" TargetMode="External"/><Relationship Id="rId1" Type="http://schemas.openxmlformats.org/officeDocument/2006/relationships/hyperlink" Target="http://www.statcan.gc.ca/bsolc/olc-cel/olc-cel?catno=91-002-XWE&amp;lang=eng" TargetMode="Externa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css.gov.on.ca/en/mcss/programs/social/reports/index.aspx" TargetMode="External"/><Relationship Id="rId2" Type="http://schemas.openxmlformats.org/officeDocument/2006/relationships/hyperlink" Target="http://www.statcan.gc.ca/bsolc/olc-cel/olc-cel?catno=91-002-XWE&amp;lang=eng" TargetMode="External"/><Relationship Id="rId1" Type="http://schemas.openxmlformats.org/officeDocument/2006/relationships/hyperlink" Target="http://www.statcan.gc.ca/bsolc/olc-cel/olc-cel?catno=71-001-X&amp;chropg=1&amp;lang=e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css.gov.on.ca/en/mcss/programs/social/reports/index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7"/>
  <sheetViews>
    <sheetView tabSelected="1" topLeftCell="A92" workbookViewId="0">
      <selection activeCell="I97" sqref="I97"/>
    </sheetView>
  </sheetViews>
  <sheetFormatPr defaultRowHeight="15"/>
  <cols>
    <col min="1" max="1" width="10.85546875" bestFit="1" customWidth="1"/>
    <col min="2" max="5" width="15.7109375" customWidth="1"/>
    <col min="6" max="6" width="10.7109375" customWidth="1"/>
    <col min="9" max="12" width="15.7109375" customWidth="1"/>
  </cols>
  <sheetData>
    <row r="1" spans="1:12">
      <c r="A1" t="s">
        <v>87</v>
      </c>
    </row>
    <row r="7" spans="1:12" ht="30">
      <c r="B7" s="5" t="s">
        <v>0</v>
      </c>
      <c r="C7" s="5" t="s">
        <v>35</v>
      </c>
      <c r="D7" s="5" t="s">
        <v>34</v>
      </c>
      <c r="E7" s="5" t="s">
        <v>36</v>
      </c>
    </row>
    <row r="8" spans="1:12">
      <c r="B8" s="1"/>
    </row>
    <row r="9" spans="1:12">
      <c r="A9" s="4" t="s">
        <v>2</v>
      </c>
      <c r="B9">
        <v>6.1</v>
      </c>
      <c r="D9" s="2"/>
      <c r="E9" s="2"/>
      <c r="F9" s="3"/>
    </row>
    <row r="10" spans="1:12">
      <c r="A10" s="4" t="s">
        <v>3</v>
      </c>
      <c r="B10">
        <v>6.9</v>
      </c>
    </row>
    <row r="11" spans="1:12">
      <c r="A11" s="4" t="s">
        <v>4</v>
      </c>
      <c r="B11">
        <v>7.2</v>
      </c>
    </row>
    <row r="12" spans="1:12">
      <c r="A12" s="4" t="s">
        <v>5</v>
      </c>
      <c r="B12">
        <v>6.6</v>
      </c>
    </row>
    <row r="13" spans="1:12">
      <c r="A13" s="4" t="s">
        <v>6</v>
      </c>
      <c r="B13">
        <v>6.9</v>
      </c>
    </row>
    <row r="14" spans="1:12" ht="30">
      <c r="A14" s="4"/>
      <c r="B14" s="5" t="s">
        <v>0</v>
      </c>
      <c r="C14" s="5" t="s">
        <v>35</v>
      </c>
      <c r="H14" s="4"/>
      <c r="I14" s="5" t="s">
        <v>0</v>
      </c>
      <c r="J14" s="5" t="s">
        <v>35</v>
      </c>
      <c r="K14" s="5" t="s">
        <v>34</v>
      </c>
      <c r="L14" s="5" t="s">
        <v>36</v>
      </c>
    </row>
    <row r="15" spans="1:12">
      <c r="A15" s="4" t="s">
        <v>7</v>
      </c>
      <c r="B15">
        <v>6.6</v>
      </c>
      <c r="C15" s="6">
        <v>4.5</v>
      </c>
      <c r="D15" s="2">
        <v>8812286</v>
      </c>
      <c r="E15" s="2">
        <v>392540</v>
      </c>
      <c r="F15" s="6"/>
      <c r="G15" s="7"/>
      <c r="H15" s="4" t="s">
        <v>7</v>
      </c>
      <c r="I15">
        <v>6.6</v>
      </c>
      <c r="J15" s="6">
        <v>4.5</v>
      </c>
      <c r="K15" s="2">
        <v>8812286</v>
      </c>
      <c r="L15" s="2">
        <v>392540</v>
      </c>
    </row>
    <row r="16" spans="1:12">
      <c r="A16" s="4" t="s">
        <v>8</v>
      </c>
      <c r="B16">
        <v>9.8000000000000007</v>
      </c>
      <c r="C16" s="6">
        <v>5</v>
      </c>
      <c r="D16" s="2">
        <v>8920288</v>
      </c>
      <c r="E16" s="2">
        <v>453456</v>
      </c>
      <c r="F16" s="6"/>
      <c r="G16" s="7"/>
      <c r="H16" s="4" t="s">
        <v>8</v>
      </c>
      <c r="I16">
        <v>9.8000000000000007</v>
      </c>
      <c r="J16" s="6">
        <v>5</v>
      </c>
      <c r="K16" s="2">
        <v>8920288</v>
      </c>
      <c r="L16" s="2">
        <v>453456</v>
      </c>
    </row>
    <row r="17" spans="1:14">
      <c r="A17" s="4" t="s">
        <v>9</v>
      </c>
      <c r="B17">
        <v>10.4</v>
      </c>
      <c r="C17" s="6">
        <v>5.2</v>
      </c>
      <c r="D17" s="2">
        <v>9039564</v>
      </c>
      <c r="E17" s="2">
        <v>465750</v>
      </c>
      <c r="F17" s="6"/>
      <c r="G17" s="7"/>
      <c r="H17" s="4" t="s">
        <v>9</v>
      </c>
      <c r="I17">
        <v>10.4</v>
      </c>
      <c r="J17" s="6">
        <v>5.2</v>
      </c>
      <c r="K17" s="2">
        <v>9039564</v>
      </c>
      <c r="L17" s="2">
        <v>465750</v>
      </c>
    </row>
    <row r="18" spans="1:14">
      <c r="A18" s="4" t="s">
        <v>10</v>
      </c>
      <c r="B18">
        <v>9</v>
      </c>
      <c r="C18" s="6">
        <v>5.2</v>
      </c>
      <c r="D18" s="2">
        <v>9167484</v>
      </c>
      <c r="E18" s="2">
        <v>474077</v>
      </c>
      <c r="F18" s="6"/>
      <c r="G18" s="7"/>
      <c r="H18" s="4" t="s">
        <v>10</v>
      </c>
      <c r="I18">
        <v>9</v>
      </c>
      <c r="J18" s="6">
        <v>5.2</v>
      </c>
      <c r="K18" s="2">
        <v>9167484</v>
      </c>
      <c r="L18" s="2">
        <v>474077</v>
      </c>
    </row>
    <row r="19" spans="1:14">
      <c r="A19" s="4" t="s">
        <v>11</v>
      </c>
      <c r="B19">
        <v>8</v>
      </c>
      <c r="C19" s="6">
        <v>5.0999999999999996</v>
      </c>
      <c r="D19" s="2">
        <v>9294657</v>
      </c>
      <c r="E19" s="2">
        <v>477015</v>
      </c>
      <c r="F19" s="6"/>
      <c r="G19" s="7"/>
      <c r="H19" s="4" t="s">
        <v>11</v>
      </c>
      <c r="I19" s="23">
        <v>7.9</v>
      </c>
      <c r="J19" s="6">
        <v>5.0999999999999996</v>
      </c>
      <c r="K19" s="2">
        <v>9294657</v>
      </c>
      <c r="L19" s="2">
        <v>477015</v>
      </c>
      <c r="M19" s="24" t="s">
        <v>134</v>
      </c>
      <c r="N19" s="23"/>
    </row>
    <row r="20" spans="1:14">
      <c r="A20" s="4" t="s">
        <v>12</v>
      </c>
      <c r="B20">
        <v>7</v>
      </c>
      <c r="C20" s="6">
        <v>5.3</v>
      </c>
      <c r="D20" s="2">
        <v>9437359</v>
      </c>
      <c r="E20" s="2">
        <v>499938</v>
      </c>
      <c r="F20" s="6"/>
      <c r="G20" s="7"/>
      <c r="H20" s="4" t="s">
        <v>12</v>
      </c>
      <c r="I20">
        <v>7</v>
      </c>
      <c r="J20" s="6">
        <v>5.3</v>
      </c>
      <c r="K20" s="2">
        <v>9437359</v>
      </c>
      <c r="L20" s="2">
        <v>499938</v>
      </c>
    </row>
    <row r="21" spans="1:14">
      <c r="A21" s="4" t="s">
        <v>13</v>
      </c>
      <c r="B21">
        <v>6.1</v>
      </c>
      <c r="C21" s="6">
        <v>5.4</v>
      </c>
      <c r="D21" s="2">
        <v>9637945</v>
      </c>
      <c r="E21" s="2">
        <v>517329</v>
      </c>
      <c r="F21" s="6"/>
      <c r="G21" s="7"/>
      <c r="H21" s="4" t="s">
        <v>13</v>
      </c>
      <c r="I21">
        <v>6.1</v>
      </c>
      <c r="J21" s="6">
        <v>5.4</v>
      </c>
      <c r="K21" s="2">
        <v>9637945</v>
      </c>
      <c r="L21" s="2">
        <v>517329</v>
      </c>
    </row>
    <row r="22" spans="1:14">
      <c r="A22" s="4" t="s">
        <v>14</v>
      </c>
      <c r="B22">
        <v>5</v>
      </c>
      <c r="C22" s="6">
        <v>5.7</v>
      </c>
      <c r="D22" s="2">
        <v>9838620</v>
      </c>
      <c r="E22" s="2">
        <v>556177</v>
      </c>
      <c r="F22" s="6"/>
      <c r="G22" s="7"/>
      <c r="H22" s="4" t="s">
        <v>14</v>
      </c>
      <c r="I22">
        <v>5</v>
      </c>
      <c r="J22" s="6">
        <v>5.7</v>
      </c>
      <c r="K22" s="2">
        <v>9838620</v>
      </c>
      <c r="L22" s="2">
        <v>556177</v>
      </c>
    </row>
    <row r="23" spans="1:14">
      <c r="A23" s="4" t="s">
        <v>15</v>
      </c>
      <c r="B23">
        <v>5</v>
      </c>
      <c r="C23" s="6">
        <v>6</v>
      </c>
      <c r="D23" s="2">
        <v>10103305</v>
      </c>
      <c r="E23" s="2">
        <v>606710</v>
      </c>
      <c r="F23" s="6"/>
      <c r="G23" s="7"/>
      <c r="H23" s="4" t="s">
        <v>15</v>
      </c>
      <c r="I23">
        <v>5</v>
      </c>
      <c r="J23" s="6">
        <v>6</v>
      </c>
      <c r="K23" s="2">
        <v>10103305</v>
      </c>
      <c r="L23" s="2">
        <v>606710</v>
      </c>
    </row>
    <row r="24" spans="1:14">
      <c r="A24" s="4" t="s">
        <v>16</v>
      </c>
      <c r="B24">
        <v>6.2</v>
      </c>
      <c r="C24" s="6">
        <v>7.8</v>
      </c>
      <c r="D24" s="2">
        <v>10295832</v>
      </c>
      <c r="E24" s="2">
        <v>806501</v>
      </c>
      <c r="F24" s="6"/>
      <c r="G24" s="7"/>
      <c r="H24" s="4" t="s">
        <v>16</v>
      </c>
      <c r="I24">
        <v>6.2</v>
      </c>
      <c r="J24" s="6">
        <v>7.8</v>
      </c>
      <c r="K24" s="2">
        <v>10295832</v>
      </c>
      <c r="L24" s="2">
        <v>806501</v>
      </c>
    </row>
    <row r="25" spans="1:14">
      <c r="A25" s="4" t="s">
        <v>17</v>
      </c>
      <c r="B25">
        <v>9.5</v>
      </c>
      <c r="C25" s="6">
        <v>10.5</v>
      </c>
      <c r="D25" s="2">
        <v>10431306</v>
      </c>
      <c r="E25" s="2">
        <v>1099326</v>
      </c>
      <c r="F25" s="6"/>
      <c r="G25" s="7"/>
      <c r="H25" s="4" t="s">
        <v>17</v>
      </c>
      <c r="I25">
        <v>9.5</v>
      </c>
      <c r="J25" s="6">
        <v>10.5</v>
      </c>
      <c r="K25" s="22">
        <v>10431316</v>
      </c>
      <c r="L25" s="2">
        <v>1099326</v>
      </c>
      <c r="M25" s="24" t="s">
        <v>134</v>
      </c>
      <c r="N25" s="23"/>
    </row>
    <row r="26" spans="1:14">
      <c r="A26" s="4" t="s">
        <v>18</v>
      </c>
      <c r="B26">
        <v>10.8</v>
      </c>
      <c r="C26" s="6">
        <v>11.8</v>
      </c>
      <c r="D26" s="2">
        <v>10572205</v>
      </c>
      <c r="E26" s="2">
        <v>1246173</v>
      </c>
      <c r="F26" s="6"/>
      <c r="G26" s="7"/>
      <c r="H26" s="4" t="s">
        <v>18</v>
      </c>
      <c r="I26">
        <v>10.8</v>
      </c>
      <c r="J26" s="6">
        <v>11.8</v>
      </c>
      <c r="K26" s="2">
        <v>10572205</v>
      </c>
      <c r="L26" s="2">
        <v>1246173</v>
      </c>
    </row>
    <row r="27" spans="1:14">
      <c r="A27" s="4" t="s">
        <v>19</v>
      </c>
      <c r="B27">
        <v>10.9</v>
      </c>
      <c r="C27" s="6">
        <v>12.4</v>
      </c>
      <c r="D27" s="2">
        <v>10690038</v>
      </c>
      <c r="E27" s="2">
        <v>1329760</v>
      </c>
      <c r="F27" s="6"/>
      <c r="G27" s="7"/>
      <c r="H27" s="4" t="s">
        <v>19</v>
      </c>
      <c r="I27">
        <v>10.9</v>
      </c>
      <c r="J27" s="6">
        <v>12.4</v>
      </c>
      <c r="K27" s="2">
        <v>10690038</v>
      </c>
      <c r="L27" s="2">
        <v>1329760</v>
      </c>
    </row>
    <row r="28" spans="1:14">
      <c r="A28" s="4" t="s">
        <v>20</v>
      </c>
      <c r="B28">
        <v>9.6</v>
      </c>
      <c r="C28" s="6">
        <v>12.1</v>
      </c>
      <c r="D28" s="2">
        <v>10819146</v>
      </c>
      <c r="E28" s="2">
        <v>1309472</v>
      </c>
      <c r="F28" s="6"/>
      <c r="G28" s="7"/>
      <c r="H28" s="4" t="s">
        <v>20</v>
      </c>
      <c r="I28">
        <v>9.6</v>
      </c>
      <c r="J28" s="6">
        <v>12.1</v>
      </c>
      <c r="K28" s="2">
        <v>10819146</v>
      </c>
      <c r="L28" s="2">
        <v>1309472</v>
      </c>
    </row>
    <row r="29" spans="1:14">
      <c r="A29" s="4" t="s">
        <v>21</v>
      </c>
      <c r="B29">
        <v>8.6999999999999993</v>
      </c>
      <c r="C29" s="6">
        <v>11.3</v>
      </c>
      <c r="D29" s="2">
        <v>10950115</v>
      </c>
      <c r="E29" s="2">
        <v>1231928</v>
      </c>
      <c r="F29" s="6"/>
      <c r="G29" s="7"/>
      <c r="H29" s="4" t="s">
        <v>21</v>
      </c>
      <c r="I29">
        <v>8.6999999999999993</v>
      </c>
      <c r="J29" s="6">
        <v>11.3</v>
      </c>
      <c r="K29" s="22">
        <v>10950119</v>
      </c>
      <c r="L29" s="2">
        <v>1231928</v>
      </c>
      <c r="M29" s="24" t="s">
        <v>134</v>
      </c>
      <c r="N29" s="23"/>
    </row>
    <row r="30" spans="1:14">
      <c r="A30" s="4" t="s">
        <v>22</v>
      </c>
      <c r="B30">
        <v>9</v>
      </c>
      <c r="C30" s="6">
        <v>10.3</v>
      </c>
      <c r="D30" s="2">
        <v>11082903</v>
      </c>
      <c r="E30" s="2">
        <v>1144828</v>
      </c>
      <c r="F30" s="6"/>
      <c r="G30" s="7"/>
      <c r="H30" s="4" t="s">
        <v>22</v>
      </c>
      <c r="I30">
        <v>9</v>
      </c>
      <c r="J30" s="6">
        <v>10.3</v>
      </c>
      <c r="K30" s="2">
        <v>11082903</v>
      </c>
      <c r="L30" s="2">
        <v>1144828</v>
      </c>
    </row>
    <row r="31" spans="1:14">
      <c r="A31" s="4" t="s">
        <v>23</v>
      </c>
      <c r="B31">
        <v>8.4</v>
      </c>
      <c r="C31" s="6">
        <v>9.8000000000000007</v>
      </c>
      <c r="D31" s="2">
        <v>11227651</v>
      </c>
      <c r="E31" s="2">
        <v>1098659</v>
      </c>
      <c r="F31" s="6"/>
      <c r="G31" s="7"/>
      <c r="H31" s="4" t="s">
        <v>23</v>
      </c>
      <c r="I31">
        <v>8.4</v>
      </c>
      <c r="J31" s="6">
        <v>9.8000000000000007</v>
      </c>
      <c r="K31" s="2">
        <v>11227651</v>
      </c>
      <c r="L31" s="2">
        <v>1098659</v>
      </c>
    </row>
    <row r="32" spans="1:14">
      <c r="A32" s="4" t="s">
        <v>24</v>
      </c>
      <c r="B32">
        <v>7.2</v>
      </c>
      <c r="C32" s="6">
        <v>8.1</v>
      </c>
      <c r="D32" s="2">
        <v>11365901</v>
      </c>
      <c r="E32" s="2">
        <v>922891</v>
      </c>
      <c r="F32" s="6"/>
      <c r="G32" s="7"/>
      <c r="H32" s="4" t="s">
        <v>24</v>
      </c>
      <c r="I32">
        <v>7.2</v>
      </c>
      <c r="J32" s="6">
        <v>8.1</v>
      </c>
      <c r="K32" s="2">
        <v>11365901</v>
      </c>
      <c r="L32" s="2">
        <v>922891</v>
      </c>
    </row>
    <row r="33" spans="1:16">
      <c r="A33" s="4" t="s">
        <v>25</v>
      </c>
      <c r="B33">
        <v>6.3</v>
      </c>
      <c r="C33" s="6">
        <v>7.1</v>
      </c>
      <c r="D33" s="2">
        <v>11505759</v>
      </c>
      <c r="E33" s="2">
        <v>816574</v>
      </c>
      <c r="F33" s="6"/>
      <c r="G33" s="7"/>
      <c r="H33" s="4" t="s">
        <v>25</v>
      </c>
      <c r="I33">
        <v>6.3</v>
      </c>
      <c r="J33" s="6">
        <v>7.1</v>
      </c>
      <c r="K33" s="22">
        <v>11504759</v>
      </c>
      <c r="L33" s="2">
        <v>816574</v>
      </c>
      <c r="P33" s="34"/>
    </row>
    <row r="34" spans="1:16">
      <c r="A34" s="4" t="s">
        <v>26</v>
      </c>
      <c r="B34">
        <v>5.8</v>
      </c>
      <c r="C34" s="6">
        <v>6</v>
      </c>
      <c r="D34" s="2">
        <v>11896663</v>
      </c>
      <c r="E34" s="2">
        <v>713599</v>
      </c>
      <c r="F34" s="6"/>
      <c r="G34" s="7"/>
      <c r="H34" s="4" t="s">
        <v>26</v>
      </c>
      <c r="I34" s="23">
        <v>5.7</v>
      </c>
      <c r="J34" s="6">
        <v>6</v>
      </c>
      <c r="K34" s="22">
        <v>11683290</v>
      </c>
      <c r="L34" s="2">
        <v>713599</v>
      </c>
      <c r="M34" s="24" t="s">
        <v>134</v>
      </c>
      <c r="N34" s="23"/>
      <c r="P34" s="34"/>
    </row>
    <row r="35" spans="1:16">
      <c r="A35" s="4" t="s">
        <v>27</v>
      </c>
      <c r="B35">
        <v>6.3</v>
      </c>
      <c r="C35" s="6">
        <v>5.7</v>
      </c>
      <c r="D35" s="2">
        <v>11897000</v>
      </c>
      <c r="E35" s="2">
        <v>682862</v>
      </c>
      <c r="F35" s="6"/>
      <c r="G35" s="7"/>
      <c r="H35" s="4" t="s">
        <v>27</v>
      </c>
      <c r="I35">
        <v>6.3</v>
      </c>
      <c r="J35" s="6">
        <v>5.7</v>
      </c>
      <c r="K35" s="22">
        <v>11896663</v>
      </c>
      <c r="L35" s="2">
        <v>682862</v>
      </c>
      <c r="M35" s="24" t="s">
        <v>134</v>
      </c>
      <c r="N35" s="23"/>
      <c r="P35" s="34"/>
    </row>
    <row r="36" spans="1:16">
      <c r="A36" s="4" t="s">
        <v>28</v>
      </c>
      <c r="B36">
        <v>7.1</v>
      </c>
      <c r="C36" s="6">
        <v>5.5</v>
      </c>
      <c r="D36" s="2">
        <v>12091029</v>
      </c>
      <c r="E36" s="2">
        <v>663374</v>
      </c>
      <c r="F36" s="6"/>
      <c r="G36" s="7"/>
      <c r="H36" s="4" t="s">
        <v>28</v>
      </c>
      <c r="I36" s="23">
        <v>7.2</v>
      </c>
      <c r="J36" s="6">
        <v>5.5</v>
      </c>
      <c r="K36" s="2">
        <v>12091029</v>
      </c>
      <c r="L36" s="2">
        <v>663374</v>
      </c>
      <c r="M36" s="24" t="s">
        <v>134</v>
      </c>
      <c r="N36" s="23"/>
      <c r="P36" s="34"/>
    </row>
    <row r="37" spans="1:16">
      <c r="A37" s="4" t="s">
        <v>29</v>
      </c>
      <c r="B37">
        <v>6.9</v>
      </c>
      <c r="C37" s="6">
        <v>5.4</v>
      </c>
      <c r="D37" s="2">
        <v>12242273</v>
      </c>
      <c r="E37" s="2">
        <v>659961</v>
      </c>
      <c r="F37" s="6"/>
      <c r="G37" s="7"/>
      <c r="H37" s="4" t="s">
        <v>29</v>
      </c>
      <c r="I37">
        <v>6.9</v>
      </c>
      <c r="J37" s="6">
        <v>5.4</v>
      </c>
      <c r="K37" s="2">
        <v>12242273</v>
      </c>
      <c r="L37" s="2">
        <v>659961</v>
      </c>
    </row>
    <row r="38" spans="1:16">
      <c r="A38" s="4" t="s">
        <v>30</v>
      </c>
      <c r="B38">
        <v>6.8</v>
      </c>
      <c r="C38" s="6">
        <v>5.3</v>
      </c>
      <c r="D38" s="2">
        <v>12390599</v>
      </c>
      <c r="E38" s="2">
        <v>660991</v>
      </c>
      <c r="F38" s="6"/>
      <c r="G38" s="7"/>
      <c r="H38" s="4" t="s">
        <v>30</v>
      </c>
      <c r="I38">
        <v>6.8</v>
      </c>
      <c r="J38" s="6">
        <v>5.3</v>
      </c>
      <c r="K38" s="2">
        <v>12390599</v>
      </c>
      <c r="L38" s="2">
        <v>660991</v>
      </c>
    </row>
    <row r="39" spans="1:16">
      <c r="A39" s="4" t="s">
        <v>31</v>
      </c>
      <c r="B39">
        <v>6.6</v>
      </c>
      <c r="C39" s="6">
        <v>5.4</v>
      </c>
      <c r="D39" s="2">
        <v>12528480</v>
      </c>
      <c r="E39" s="2">
        <v>677315</v>
      </c>
      <c r="F39" s="6"/>
      <c r="G39" s="7"/>
      <c r="H39" s="4" t="s">
        <v>31</v>
      </c>
      <c r="I39">
        <v>6.6</v>
      </c>
      <c r="J39" s="6">
        <v>5.4</v>
      </c>
      <c r="K39" s="2">
        <v>12528480</v>
      </c>
      <c r="L39" s="2">
        <v>677315</v>
      </c>
    </row>
    <row r="40" spans="1:16">
      <c r="A40" s="4" t="s">
        <v>32</v>
      </c>
      <c r="B40">
        <v>6.3</v>
      </c>
      <c r="C40" s="6">
        <v>5.4</v>
      </c>
      <c r="D40" s="2">
        <v>12665346</v>
      </c>
      <c r="E40" s="2">
        <v>684852</v>
      </c>
      <c r="F40" s="6"/>
      <c r="G40" s="7"/>
      <c r="H40" s="4" t="s">
        <v>32</v>
      </c>
      <c r="I40">
        <v>6.3</v>
      </c>
      <c r="J40" s="6">
        <v>5.4</v>
      </c>
      <c r="K40" s="2">
        <v>12665346</v>
      </c>
      <c r="L40" s="2">
        <v>684852</v>
      </c>
    </row>
    <row r="41" spans="1:16">
      <c r="A41" s="4" t="s">
        <v>33</v>
      </c>
      <c r="B41">
        <v>6.4</v>
      </c>
      <c r="C41" s="6">
        <v>5.4</v>
      </c>
      <c r="D41" s="29">
        <f>K41</f>
        <v>12791032</v>
      </c>
      <c r="E41" s="2">
        <v>693453</v>
      </c>
      <c r="F41" s="30"/>
      <c r="G41" s="31"/>
      <c r="H41" s="4" t="s">
        <v>33</v>
      </c>
      <c r="I41">
        <v>6.4</v>
      </c>
      <c r="J41" s="6">
        <v>5.4</v>
      </c>
      <c r="K41" s="22">
        <v>12791032</v>
      </c>
      <c r="L41" s="2">
        <v>693453</v>
      </c>
      <c r="M41" s="24" t="s">
        <v>134</v>
      </c>
      <c r="N41" s="23"/>
    </row>
    <row r="42" spans="1:16">
      <c r="A42" s="8">
        <v>2008</v>
      </c>
      <c r="B42">
        <v>6.5</v>
      </c>
      <c r="C42" s="6">
        <v>5.6</v>
      </c>
      <c r="D42" s="22">
        <v>12932480</v>
      </c>
      <c r="E42" s="2">
        <v>724678</v>
      </c>
      <c r="F42" s="24" t="s">
        <v>134</v>
      </c>
      <c r="G42" s="25"/>
      <c r="H42" s="8">
        <v>2008</v>
      </c>
      <c r="I42">
        <v>6.5</v>
      </c>
      <c r="J42" s="6">
        <v>5.6</v>
      </c>
      <c r="K42" s="22">
        <v>12932480</v>
      </c>
      <c r="L42" s="2">
        <v>724678</v>
      </c>
      <c r="M42" s="24" t="s">
        <v>134</v>
      </c>
      <c r="N42" s="23"/>
    </row>
    <row r="43" spans="1:16">
      <c r="A43" s="8"/>
      <c r="C43" s="6"/>
      <c r="D43" s="32"/>
      <c r="E43" s="2"/>
      <c r="F43" s="26"/>
      <c r="G43" s="33"/>
      <c r="H43" s="8">
        <v>2009</v>
      </c>
      <c r="I43">
        <v>9</v>
      </c>
      <c r="J43" s="6">
        <f>(L43/K43)*100</f>
        <v>6.1852826320918179</v>
      </c>
      <c r="K43" s="22">
        <v>13068845</v>
      </c>
      <c r="L43" s="2">
        <f>'Monthly from June 2007'!E34</f>
        <v>808345</v>
      </c>
      <c r="M43" s="24" t="s">
        <v>134</v>
      </c>
      <c r="N43" s="23"/>
    </row>
    <row r="44" spans="1:16">
      <c r="C44" s="6"/>
      <c r="D44" s="2"/>
      <c r="E44" s="2"/>
      <c r="F44" s="6"/>
      <c r="G44" s="7"/>
      <c r="H44">
        <v>2010</v>
      </c>
      <c r="I44">
        <v>8.6999999999999993</v>
      </c>
      <c r="J44" s="6">
        <f>(L44/K44)*100</f>
        <v>6.37023927105915</v>
      </c>
      <c r="K44" s="22">
        <v>13223789</v>
      </c>
      <c r="L44" s="2">
        <f>'Monthly from June 2007'!E46</f>
        <v>842387</v>
      </c>
      <c r="M44" s="24" t="s">
        <v>134</v>
      </c>
      <c r="N44" s="23"/>
    </row>
    <row r="45" spans="1:16">
      <c r="C45" s="6"/>
      <c r="D45" s="2"/>
      <c r="E45" s="2"/>
      <c r="F45" s="6"/>
      <c r="G45" s="7"/>
      <c r="H45">
        <v>2011</v>
      </c>
      <c r="I45">
        <v>7.8</v>
      </c>
      <c r="J45" s="6">
        <f>(L45/K45)*100</f>
        <v>6.5385887816024386</v>
      </c>
      <c r="K45" s="22">
        <v>13366294</v>
      </c>
      <c r="L45" s="2">
        <f>'Monthly from June 2007'!E58</f>
        <v>873967</v>
      </c>
      <c r="M45" s="24" t="s">
        <v>134</v>
      </c>
      <c r="N45" s="23"/>
    </row>
    <row r="46" spans="1:16">
      <c r="C46" s="6"/>
      <c r="D46" s="2"/>
      <c r="E46" s="2"/>
      <c r="F46" s="6"/>
      <c r="G46" s="7"/>
      <c r="H46">
        <v>2012</v>
      </c>
      <c r="I46">
        <v>7.8</v>
      </c>
      <c r="J46" s="6">
        <f>(L46/K46)*100</f>
        <v>6.527576836789847</v>
      </c>
      <c r="K46" s="2">
        <v>13505900</v>
      </c>
      <c r="L46" s="2">
        <f>'Monthly from June 2007'!E59</f>
        <v>881608</v>
      </c>
      <c r="M46" s="26"/>
    </row>
    <row r="47" spans="1:16">
      <c r="A47" s="13" t="s">
        <v>44</v>
      </c>
      <c r="B47">
        <v>8</v>
      </c>
      <c r="C47" s="6">
        <f t="shared" ref="C47:C66" si="0">E47/D47*100</f>
        <v>5.6886502941164467</v>
      </c>
      <c r="D47" s="21">
        <f>'Monthly from June 2007'!D23</f>
        <v>12991623</v>
      </c>
      <c r="E47" s="2">
        <v>739048</v>
      </c>
      <c r="F47" s="6"/>
      <c r="I47" s="21"/>
    </row>
    <row r="48" spans="1:16">
      <c r="A48" s="13" t="s">
        <v>45</v>
      </c>
      <c r="B48">
        <v>8.6999999999999993</v>
      </c>
      <c r="C48" s="6">
        <f t="shared" si="0"/>
        <v>5.735711388792609</v>
      </c>
      <c r="D48" s="21">
        <f>'Monthly from June 2007'!D24</f>
        <v>12991623</v>
      </c>
      <c r="E48" s="2">
        <v>745162</v>
      </c>
      <c r="F48" s="6"/>
      <c r="I48" s="21"/>
    </row>
    <row r="49" spans="1:9">
      <c r="A49" s="14" t="s">
        <v>47</v>
      </c>
      <c r="B49">
        <v>8.6999999999999993</v>
      </c>
      <c r="C49" s="6">
        <f t="shared" si="0"/>
        <v>5.8270009836338383</v>
      </c>
      <c r="D49" s="21">
        <f>'Monthly from June 2007'!D25</f>
        <v>12991623</v>
      </c>
      <c r="E49" s="2">
        <v>757022</v>
      </c>
      <c r="F49" s="6"/>
      <c r="I49" s="21"/>
    </row>
    <row r="50" spans="1:9">
      <c r="A50" s="14" t="s">
        <v>48</v>
      </c>
      <c r="B50">
        <v>8.6999999999999993</v>
      </c>
      <c r="C50" s="6">
        <f t="shared" si="0"/>
        <v>5.8785149806990251</v>
      </c>
      <c r="D50" s="21">
        <f>'Monthly from June 2007'!D26</f>
        <v>13021622</v>
      </c>
      <c r="E50" s="2">
        <v>765478</v>
      </c>
      <c r="F50" s="6"/>
      <c r="I50" s="21"/>
    </row>
    <row r="51" spans="1:9">
      <c r="A51" s="14" t="s">
        <v>49</v>
      </c>
      <c r="B51">
        <v>9.4</v>
      </c>
      <c r="C51" s="6">
        <f t="shared" si="0"/>
        <v>5.9379852986056569</v>
      </c>
      <c r="D51" s="21">
        <f>'Monthly from June 2007'!D27</f>
        <v>13021622</v>
      </c>
      <c r="E51" s="2">
        <v>773222</v>
      </c>
      <c r="F51" s="6"/>
      <c r="I51" s="21"/>
    </row>
    <row r="52" spans="1:9">
      <c r="A52" s="14" t="s">
        <v>69</v>
      </c>
      <c r="B52">
        <v>9.6</v>
      </c>
      <c r="C52" s="6">
        <f t="shared" si="0"/>
        <v>5.9820888672701455</v>
      </c>
      <c r="D52" s="21">
        <f>'Monthly from June 2007'!D28</f>
        <v>13021622</v>
      </c>
      <c r="E52" s="2">
        <v>778965</v>
      </c>
      <c r="F52" s="6"/>
      <c r="I52" s="21"/>
    </row>
    <row r="53" spans="1:9">
      <c r="A53" s="9" t="s">
        <v>82</v>
      </c>
      <c r="B53">
        <v>9.3000000000000007</v>
      </c>
      <c r="C53" s="6">
        <f t="shared" si="0"/>
        <v>5.9847905457597816</v>
      </c>
      <c r="D53" s="21">
        <f>'Monthly from June 2007'!D29</f>
        <v>13068845</v>
      </c>
      <c r="E53" s="2">
        <v>782143</v>
      </c>
      <c r="F53" s="6"/>
      <c r="I53" s="21"/>
    </row>
    <row r="54" spans="1:9">
      <c r="A54" s="9" t="s">
        <v>83</v>
      </c>
      <c r="B54">
        <v>9.4</v>
      </c>
      <c r="C54" s="6">
        <f t="shared" si="0"/>
        <v>6.1069283475318592</v>
      </c>
      <c r="D54" s="21">
        <f>'Monthly from June 2007'!D30</f>
        <v>13068845</v>
      </c>
      <c r="E54" s="2">
        <v>798105</v>
      </c>
      <c r="F54" s="6"/>
      <c r="I54" s="21"/>
    </row>
    <row r="55" spans="1:9">
      <c r="A55" s="9" t="s">
        <v>84</v>
      </c>
      <c r="B55">
        <v>9.1999999999999993</v>
      </c>
      <c r="C55" s="6">
        <f t="shared" si="0"/>
        <v>6.1179010080844938</v>
      </c>
      <c r="D55" s="21">
        <f>'Monthly from June 2007'!D31</f>
        <v>13068845</v>
      </c>
      <c r="E55" s="2">
        <v>799539</v>
      </c>
      <c r="F55" s="6"/>
      <c r="I55" s="21"/>
    </row>
    <row r="56" spans="1:9">
      <c r="A56" s="13" t="s">
        <v>66</v>
      </c>
      <c r="B56">
        <v>9.3000000000000007</v>
      </c>
      <c r="C56" s="6">
        <f t="shared" si="0"/>
        <v>6.0708928543937759</v>
      </c>
      <c r="D56" s="21">
        <f>'Monthly from June 2007'!D32</f>
        <v>13121266</v>
      </c>
      <c r="E56" s="2">
        <v>796578</v>
      </c>
      <c r="F56" s="6"/>
      <c r="I56" s="21"/>
    </row>
    <row r="57" spans="1:9">
      <c r="A57" s="13" t="s">
        <v>86</v>
      </c>
      <c r="B57">
        <v>9.3000000000000007</v>
      </c>
      <c r="C57" s="6">
        <f t="shared" si="0"/>
        <v>6.09049462147936</v>
      </c>
      <c r="D57" s="21">
        <f>'Monthly from June 2007'!D33</f>
        <v>13121266</v>
      </c>
      <c r="E57" s="2">
        <v>799150</v>
      </c>
      <c r="F57" s="6"/>
      <c r="I57" s="21"/>
    </row>
    <row r="58" spans="1:9">
      <c r="A58" s="20" t="s">
        <v>90</v>
      </c>
      <c r="B58">
        <v>9.3000000000000007</v>
      </c>
      <c r="C58" s="6">
        <f t="shared" si="0"/>
        <v>6.1605717009319072</v>
      </c>
      <c r="D58" s="21">
        <f>'Monthly from June 2007'!D34</f>
        <v>13121266</v>
      </c>
      <c r="E58" s="2">
        <v>808345</v>
      </c>
      <c r="F58" s="6"/>
      <c r="I58" s="21"/>
    </row>
    <row r="59" spans="1:9">
      <c r="A59" s="20" t="s">
        <v>92</v>
      </c>
      <c r="B59">
        <v>9.1999999999999993</v>
      </c>
      <c r="C59" s="6">
        <f t="shared" si="0"/>
        <v>6.2347026629649989</v>
      </c>
      <c r="D59" s="21">
        <f>'Monthly from June 2007'!D35</f>
        <v>13137499</v>
      </c>
      <c r="E59" s="2">
        <f>'SA data from June 2007'!D36</f>
        <v>819084</v>
      </c>
      <c r="F59" s="6"/>
      <c r="I59" s="21"/>
    </row>
    <row r="60" spans="1:9">
      <c r="A60" s="20" t="s">
        <v>93</v>
      </c>
      <c r="B60">
        <v>9.1</v>
      </c>
      <c r="C60" s="6">
        <f t="shared" si="0"/>
        <v>6.2517987632196963</v>
      </c>
      <c r="D60" s="21">
        <f>'Monthly from June 2007'!D36</f>
        <v>13137499</v>
      </c>
      <c r="E60" s="2">
        <f>'SA data from June 2007'!D37</f>
        <v>821330</v>
      </c>
      <c r="F60" s="6"/>
      <c r="I60" s="21"/>
    </row>
    <row r="61" spans="1:9">
      <c r="A61" s="9" t="s">
        <v>94</v>
      </c>
      <c r="B61">
        <v>8.8000000000000007</v>
      </c>
      <c r="C61" s="6">
        <f t="shared" si="0"/>
        <v>6.3180061897626025</v>
      </c>
      <c r="D61" s="21">
        <f>'Monthly from June 2007'!D37</f>
        <v>13137499</v>
      </c>
      <c r="E61" s="2">
        <f>'SA data from June 2007'!D38</f>
        <v>830028</v>
      </c>
      <c r="F61" s="6"/>
      <c r="I61" s="21"/>
    </row>
    <row r="62" spans="1:9">
      <c r="A62" s="9" t="s">
        <v>95</v>
      </c>
      <c r="B62">
        <v>8.8000000000000007</v>
      </c>
      <c r="C62" s="6">
        <f t="shared" si="0"/>
        <v>6.3111507582515616</v>
      </c>
      <c r="D62" s="21">
        <f>'Monthly from June 2007'!D38</f>
        <v>13171750</v>
      </c>
      <c r="E62" s="2">
        <f>'SA data from June 2007'!D39</f>
        <v>831289</v>
      </c>
      <c r="F62" s="6"/>
      <c r="I62" s="21"/>
    </row>
    <row r="63" spans="1:9">
      <c r="A63" s="9" t="s">
        <v>96</v>
      </c>
      <c r="B63">
        <v>8.9</v>
      </c>
      <c r="C63" s="6">
        <f t="shared" si="0"/>
        <v>6.3357868164822442</v>
      </c>
      <c r="D63" s="21">
        <f>'Monthly from June 2007'!D39</f>
        <v>13171750</v>
      </c>
      <c r="E63" s="2">
        <f>'SA data from June 2007'!D40</f>
        <v>834534</v>
      </c>
    </row>
    <row r="64" spans="1:9">
      <c r="A64" s="9" t="s">
        <v>97</v>
      </c>
      <c r="B64">
        <f>'Monthly from June 2007'!B40</f>
        <v>8.3000000000000007</v>
      </c>
      <c r="C64" s="6">
        <f t="shared" si="0"/>
        <v>6.3533319414656368</v>
      </c>
      <c r="D64" s="21">
        <f>'Monthly from June 2007'!D40</f>
        <v>13171750</v>
      </c>
      <c r="E64" s="2">
        <f>'Monthly from June 2007'!E40</f>
        <v>836845</v>
      </c>
    </row>
    <row r="65" spans="1:5">
      <c r="A65" s="9" t="s">
        <v>98</v>
      </c>
      <c r="B65">
        <v>8.5</v>
      </c>
      <c r="C65" s="6">
        <f t="shared" si="0"/>
        <v>6.3298953121529697</v>
      </c>
      <c r="D65" s="21">
        <f>'Monthly from June 2007'!D41</f>
        <v>13223789</v>
      </c>
      <c r="E65" s="2">
        <f>'Monthly from June 2007'!E41</f>
        <v>837052</v>
      </c>
    </row>
    <row r="66" spans="1:5">
      <c r="A66" s="9" t="s">
        <v>99</v>
      </c>
      <c r="B66">
        <f>'Monthly from June 2007'!B42</f>
        <v>8.8000000000000007</v>
      </c>
      <c r="C66" s="6">
        <f t="shared" si="0"/>
        <v>6.3505248004183974</v>
      </c>
      <c r="D66" s="21">
        <f>'Monthly from June 2007'!D42</f>
        <v>13223789</v>
      </c>
      <c r="E66" s="2">
        <f>'Monthly from June 2007'!E42</f>
        <v>839780</v>
      </c>
    </row>
    <row r="67" spans="1:5">
      <c r="A67" s="9" t="s">
        <v>100</v>
      </c>
      <c r="B67">
        <f>'Monthly from June 2007'!B43</f>
        <v>8.8000000000000007</v>
      </c>
      <c r="C67" s="6">
        <f t="shared" ref="C67" si="1">E67/D67*100</f>
        <v>6.3675244667016395</v>
      </c>
      <c r="D67" s="21">
        <f>'Monthly from June 2007'!D43</f>
        <v>13223789</v>
      </c>
      <c r="E67" s="2">
        <f>'Monthly from June 2007'!E43</f>
        <v>842028</v>
      </c>
    </row>
    <row r="68" spans="1:5">
      <c r="A68" s="9" t="s">
        <v>101</v>
      </c>
      <c r="B68">
        <f>'Monthly from June 2007'!B44</f>
        <v>8.6</v>
      </c>
      <c r="C68" s="6">
        <f t="shared" ref="C68:C69" si="2">E68/D68*100</f>
        <v>6.2911282138973208</v>
      </c>
      <c r="D68" s="21">
        <f>'Monthly from June 2007'!D44</f>
        <v>13280877</v>
      </c>
      <c r="E68" s="2">
        <f>'Monthly from June 2007'!E44</f>
        <v>835517</v>
      </c>
    </row>
    <row r="69" spans="1:5">
      <c r="A69" s="20" t="s">
        <v>102</v>
      </c>
      <c r="B69">
        <f>'Monthly from June 2007'!B45</f>
        <v>8.1999999999999993</v>
      </c>
      <c r="C69" s="6">
        <f t="shared" si="2"/>
        <v>6.3016696864220636</v>
      </c>
      <c r="D69" s="21">
        <f>'Monthly from June 2007'!D45</f>
        <v>13280877</v>
      </c>
      <c r="E69" s="2">
        <f>'Monthly from June 2007'!E45</f>
        <v>836917</v>
      </c>
    </row>
    <row r="70" spans="1:5">
      <c r="A70" s="20" t="s">
        <v>104</v>
      </c>
      <c r="B70">
        <f>'Monthly from June 2007'!B46</f>
        <v>8.1</v>
      </c>
      <c r="C70" s="6">
        <f t="shared" ref="C70:C74" si="3">E70/D70*100</f>
        <v>6.3428567255008836</v>
      </c>
      <c r="D70" s="21">
        <f>'Monthly from June 2007'!D46</f>
        <v>13280877</v>
      </c>
      <c r="E70" s="2">
        <f>'Monthly from June 2007'!E46</f>
        <v>842387</v>
      </c>
    </row>
    <row r="71" spans="1:5">
      <c r="A71" s="20" t="s">
        <v>105</v>
      </c>
      <c r="B71">
        <f>'Monthly from June 2007'!B47</f>
        <v>8.1</v>
      </c>
      <c r="C71" s="6">
        <f t="shared" si="3"/>
        <v>6.3937055561748295</v>
      </c>
      <c r="D71" s="21">
        <f>'Monthly from June 2007'!D47</f>
        <v>13295154</v>
      </c>
      <c r="E71" s="2">
        <f>'Monthly from June 2007'!E47</f>
        <v>850053</v>
      </c>
    </row>
    <row r="72" spans="1:5">
      <c r="A72" s="9" t="s">
        <v>106</v>
      </c>
      <c r="B72" s="6">
        <f>'Monthly from June 2007'!B48</f>
        <v>8</v>
      </c>
      <c r="C72" s="6">
        <f t="shared" si="3"/>
        <v>6.3908022426818079</v>
      </c>
      <c r="D72" s="21">
        <f>'Monthly from June 2007'!D48</f>
        <v>13295154</v>
      </c>
      <c r="E72" s="2">
        <f>'Monthly from June 2007'!E48</f>
        <v>849667</v>
      </c>
    </row>
    <row r="73" spans="1:5">
      <c r="A73" s="9" t="s">
        <v>107</v>
      </c>
      <c r="B73" s="6">
        <f>'Monthly from June 2007'!B49</f>
        <v>8.1</v>
      </c>
      <c r="C73" s="6">
        <f t="shared" si="3"/>
        <v>6.4483194403013311</v>
      </c>
      <c r="D73" s="21">
        <f>'Monthly from June 2007'!D49</f>
        <v>13295154</v>
      </c>
      <c r="E73" s="2">
        <f>'Monthly from June 2007'!E49</f>
        <v>857314</v>
      </c>
    </row>
    <row r="74" spans="1:5">
      <c r="A74" s="9" t="s">
        <v>108</v>
      </c>
      <c r="B74" s="6">
        <f>'Monthly from June 2007'!B50</f>
        <v>7.9</v>
      </c>
      <c r="C74" s="6">
        <f t="shared" si="3"/>
        <v>6.4365656029692815</v>
      </c>
      <c r="D74" s="21">
        <f>'Monthly from June 2007'!D50</f>
        <v>13324435</v>
      </c>
      <c r="E74" s="2">
        <f>'Monthly from June 2007'!E50</f>
        <v>857636</v>
      </c>
    </row>
    <row r="75" spans="1:5">
      <c r="A75" s="9" t="s">
        <v>109</v>
      </c>
      <c r="B75" s="6">
        <f>'Monthly from June 2007'!B51</f>
        <v>7.9</v>
      </c>
      <c r="C75" s="6">
        <f t="shared" ref="C75" si="4">E75/D75*100</f>
        <v>6.4891381885986155</v>
      </c>
      <c r="D75" s="21">
        <f>'Monthly from June 2007'!D51</f>
        <v>13324435</v>
      </c>
      <c r="E75" s="2">
        <f>'Monthly from June 2007'!E51</f>
        <v>864641</v>
      </c>
    </row>
    <row r="76" spans="1:5">
      <c r="A76" s="9" t="s">
        <v>110</v>
      </c>
      <c r="B76" s="6">
        <f>'Monthly from June 2007'!B52</f>
        <v>7.7</v>
      </c>
      <c r="C76" s="6">
        <f t="shared" ref="C76:C77" si="5">E76/D76*100</f>
        <v>6.5355116370787965</v>
      </c>
      <c r="D76" s="21">
        <f>'Monthly from June 2007'!D52</f>
        <v>13324435</v>
      </c>
      <c r="E76" s="2">
        <f>'Monthly from June 2007'!E52</f>
        <v>870820</v>
      </c>
    </row>
    <row r="77" spans="1:5">
      <c r="A77" s="9" t="s">
        <v>111</v>
      </c>
      <c r="B77" s="6">
        <f>'Monthly from June 2007'!B53</f>
        <v>7.5</v>
      </c>
      <c r="C77" s="6">
        <f t="shared" si="5"/>
        <v>6.5912735422399056</v>
      </c>
      <c r="D77" s="21">
        <f>'Monthly from June 2007'!D53</f>
        <v>13366294</v>
      </c>
      <c r="E77" s="2">
        <f>'Monthly from June 2007'!E53</f>
        <v>881009</v>
      </c>
    </row>
    <row r="78" spans="1:5">
      <c r="A78" s="9" t="s">
        <v>112</v>
      </c>
      <c r="B78" s="6">
        <f>'Monthly from June 2007'!B54</f>
        <v>7.5</v>
      </c>
      <c r="C78" s="6">
        <f t="shared" ref="C78" si="6">E78/D78*100</f>
        <v>6.538289521388652</v>
      </c>
      <c r="D78" s="21">
        <f>'Monthly from June 2007'!D54</f>
        <v>13366294</v>
      </c>
      <c r="E78" s="2">
        <f>'Monthly from June 2007'!E54</f>
        <v>873927</v>
      </c>
    </row>
    <row r="79" spans="1:5">
      <c r="A79" s="9" t="s">
        <v>114</v>
      </c>
      <c r="B79" s="6">
        <f>'Monthly from June 2007'!B55</f>
        <v>7.6</v>
      </c>
      <c r="C79" s="6">
        <f t="shared" ref="C79" si="7">E79/D79*100</f>
        <v>6.5513372667098295</v>
      </c>
      <c r="D79" s="21">
        <f>'Monthly from June 2007'!D55</f>
        <v>13366294</v>
      </c>
      <c r="E79" s="2">
        <f>'Monthly from June 2007'!E55</f>
        <v>875671</v>
      </c>
    </row>
    <row r="80" spans="1:5">
      <c r="A80" s="9" t="s">
        <v>116</v>
      </c>
      <c r="B80" s="6">
        <f>'Monthly from June 2007'!B56</f>
        <v>8.1</v>
      </c>
      <c r="C80" s="6">
        <f t="shared" ref="C80" si="8">E80/D80*100</f>
        <v>6.4582184967655696</v>
      </c>
      <c r="D80" s="21">
        <f>'Monthly from June 2007'!D56</f>
        <v>13415805</v>
      </c>
      <c r="E80" s="2">
        <f>'Monthly from June 2007'!E56</f>
        <v>866422</v>
      </c>
    </row>
    <row r="81" spans="1:7">
      <c r="A81" s="9" t="s">
        <v>117</v>
      </c>
      <c r="B81" s="6">
        <f>'Monthly from June 2007'!B57</f>
        <v>7.9</v>
      </c>
      <c r="C81" s="6">
        <f t="shared" ref="C81:C82" si="9">E81/D81*100</f>
        <v>6.4737375058746007</v>
      </c>
      <c r="D81" s="21">
        <f>'Monthly from June 2007'!D57</f>
        <v>13415805</v>
      </c>
      <c r="E81" s="2">
        <f>'Monthly from June 2007'!E57</f>
        <v>868504</v>
      </c>
    </row>
    <row r="82" spans="1:7">
      <c r="A82" s="20" t="s">
        <v>118</v>
      </c>
      <c r="B82" s="6">
        <f>'Monthly from June 2007'!B58</f>
        <v>7.7</v>
      </c>
      <c r="C82" s="6">
        <f t="shared" si="9"/>
        <v>6.514458133522365</v>
      </c>
      <c r="D82" s="21">
        <f>'Monthly from June 2007'!D58</f>
        <v>13415805</v>
      </c>
      <c r="E82" s="2">
        <f>'Monthly from June 2007'!E58</f>
        <v>873967</v>
      </c>
    </row>
    <row r="83" spans="1:7">
      <c r="A83" s="20" t="s">
        <v>119</v>
      </c>
      <c r="B83" s="6">
        <f>'Monthly from June 2007'!B59</f>
        <v>8.1</v>
      </c>
      <c r="C83" s="6">
        <f t="shared" ref="C83" si="10">E83/D83*100</f>
        <v>6.5601656456558981</v>
      </c>
      <c r="D83" s="21">
        <f>'Monthly from June 2007'!D59</f>
        <v>13438807</v>
      </c>
      <c r="E83" s="2">
        <f>'Monthly from June 2007'!E59</f>
        <v>881608</v>
      </c>
    </row>
    <row r="84" spans="1:7">
      <c r="A84" s="9" t="s">
        <v>120</v>
      </c>
      <c r="B84" s="6">
        <f>'Monthly from June 2007'!B60</f>
        <v>7.6</v>
      </c>
      <c r="C84" s="6">
        <f t="shared" ref="C84" si="11">E84/D84*100</f>
        <v>6.5617654900468478</v>
      </c>
      <c r="D84" s="21">
        <f>'Monthly from June 2007'!D60</f>
        <v>13438807</v>
      </c>
      <c r="E84" s="2">
        <f>'Monthly from June 2007'!E60</f>
        <v>881823</v>
      </c>
    </row>
    <row r="85" spans="1:7">
      <c r="A85" s="9" t="s">
        <v>121</v>
      </c>
      <c r="B85" s="6">
        <f>'Monthly from June 2007'!B61</f>
        <v>7.4</v>
      </c>
      <c r="C85" s="6">
        <f t="shared" ref="C85" si="12">E85/D85*100</f>
        <v>6.5891711965206436</v>
      </c>
      <c r="D85" s="21">
        <f>'Monthly from June 2007'!D61</f>
        <v>13438807</v>
      </c>
      <c r="E85" s="2">
        <f>'Monthly from June 2007'!E61</f>
        <v>885506</v>
      </c>
    </row>
    <row r="86" spans="1:7">
      <c r="A86" s="9" t="s">
        <v>122</v>
      </c>
      <c r="B86" s="6">
        <f>'Monthly from June 2007'!B62</f>
        <v>7.8</v>
      </c>
      <c r="C86" s="6">
        <f t="shared" ref="C86" si="13">E86/D86*100</f>
        <v>6.5614836677566952</v>
      </c>
      <c r="D86" s="21">
        <f>'Monthly from June 2007'!D62</f>
        <v>13464470</v>
      </c>
      <c r="E86" s="2">
        <f>'Monthly from June 2007'!E62</f>
        <v>883469</v>
      </c>
    </row>
    <row r="87" spans="1:7">
      <c r="A87" s="9" t="s">
        <v>123</v>
      </c>
      <c r="B87" s="6">
        <f>'Monthly from June 2007'!B63</f>
        <v>7.8</v>
      </c>
      <c r="C87" s="6">
        <f t="shared" ref="C87:C88" si="14">E87/D87*100</f>
        <v>6.6237883852836399</v>
      </c>
      <c r="D87" s="21">
        <f>'Monthly from June 2007'!D63</f>
        <v>13464470</v>
      </c>
      <c r="E87" s="2">
        <f>'Monthly from June 2007'!E63</f>
        <v>891858</v>
      </c>
    </row>
    <row r="88" spans="1:7">
      <c r="A88" s="9" t="s">
        <v>124</v>
      </c>
      <c r="B88" s="6">
        <f>'Monthly from June 2007'!B64</f>
        <v>7.7</v>
      </c>
      <c r="C88" s="6">
        <f t="shared" si="14"/>
        <v>6.6298710606507356</v>
      </c>
      <c r="D88" s="21">
        <f>'Monthly from June 2007'!D64</f>
        <v>13464470</v>
      </c>
      <c r="E88" s="2">
        <f>'Monthly from June 2007'!E64</f>
        <v>892677</v>
      </c>
    </row>
    <row r="89" spans="1:7">
      <c r="A89" s="9" t="s">
        <v>125</v>
      </c>
      <c r="B89" s="6">
        <f>'Monthly from June 2007'!B65</f>
        <v>7.9</v>
      </c>
      <c r="C89" s="6">
        <f t="shared" ref="C89" si="15">E89/D89*100</f>
        <v>6.6052540001036579</v>
      </c>
      <c r="D89" s="21">
        <f>'Monthly from June 2007'!D65</f>
        <v>13505900</v>
      </c>
      <c r="E89" s="2">
        <f>'Monthly from June 2007'!E65</f>
        <v>892099</v>
      </c>
    </row>
    <row r="90" spans="1:7">
      <c r="A90" s="20" t="s">
        <v>127</v>
      </c>
      <c r="B90" s="6">
        <f>'Monthly from June 2007'!B66</f>
        <v>8</v>
      </c>
      <c r="C90" s="6">
        <f t="shared" ref="C90:C91" si="16">E90/D90*100</f>
        <v>6.6341820981941231</v>
      </c>
      <c r="D90" s="21">
        <f>'Monthly from June 2007'!D66</f>
        <v>13505900</v>
      </c>
      <c r="E90" s="2">
        <f>'Monthly from June 2007'!E66</f>
        <v>896006</v>
      </c>
    </row>
    <row r="91" spans="1:7">
      <c r="A91" s="20" t="s">
        <v>128</v>
      </c>
      <c r="B91" s="6">
        <f>'Monthly from June 2007'!B67</f>
        <v>7.9</v>
      </c>
      <c r="C91" s="6">
        <f t="shared" si="16"/>
        <v>6.6038546116882255</v>
      </c>
      <c r="D91" s="21">
        <f>'Monthly from June 2007'!D67</f>
        <v>13505900</v>
      </c>
      <c r="E91" s="2">
        <f>'Monthly from June 2007'!E67</f>
        <v>891910</v>
      </c>
    </row>
    <row r="92" spans="1:7">
      <c r="A92" s="9" t="s">
        <v>129</v>
      </c>
      <c r="B92" s="6">
        <f>'Monthly from June 2007'!B68</f>
        <v>8.3000000000000007</v>
      </c>
      <c r="C92" s="6">
        <f t="shared" ref="C92:C94" si="17">E92/D92*100</f>
        <v>6.509358552476165</v>
      </c>
      <c r="D92" s="35">
        <f>'Monthly from June 2007'!D68</f>
        <v>13546112</v>
      </c>
      <c r="E92" s="2">
        <f>'Monthly from June 2007'!E68</f>
        <v>881765</v>
      </c>
      <c r="F92" s="24" t="s">
        <v>134</v>
      </c>
      <c r="G92" s="23"/>
    </row>
    <row r="93" spans="1:7">
      <c r="A93" s="9" t="s">
        <v>130</v>
      </c>
      <c r="B93" s="6">
        <f>'Monthly from June 2007'!B69</f>
        <v>7.9</v>
      </c>
      <c r="C93" s="6">
        <f t="shared" si="17"/>
        <v>6.5120899635260656</v>
      </c>
      <c r="D93" s="21">
        <f>'Monthly from June 2007'!D69</f>
        <v>13546112</v>
      </c>
      <c r="E93" s="2">
        <f>'Monthly from June 2007'!E69</f>
        <v>882135</v>
      </c>
    </row>
    <row r="94" spans="1:7">
      <c r="A94" s="20" t="s">
        <v>131</v>
      </c>
      <c r="B94" s="6">
        <f>'Monthly from June 2007'!B70</f>
        <v>7.9</v>
      </c>
      <c r="C94" s="6">
        <f t="shared" si="17"/>
        <v>6.5059627441438543</v>
      </c>
      <c r="D94" s="21">
        <f>'Monthly from June 2007'!D70</f>
        <v>13546112</v>
      </c>
      <c r="E94" s="2">
        <f>'Monthly from June 2007'!E70</f>
        <v>881305</v>
      </c>
    </row>
    <row r="95" spans="1:7">
      <c r="A95" s="20" t="s">
        <v>136</v>
      </c>
      <c r="B95" s="6">
        <f>'Monthly from June 2007'!B71</f>
        <v>7.7</v>
      </c>
      <c r="C95" s="6">
        <f t="shared" ref="C95" si="18">E95/D95*100</f>
        <v>6.5639021331264269</v>
      </c>
      <c r="D95" s="21">
        <f>'Monthly from June 2007'!D71</f>
        <v>13561034</v>
      </c>
      <c r="E95" s="2">
        <f>'Monthly from June 2007'!E71</f>
        <v>890133</v>
      </c>
    </row>
    <row r="96" spans="1:7">
      <c r="A96" s="20" t="s">
        <v>138</v>
      </c>
      <c r="B96" s="6">
        <f>'Monthly from June 2007'!B72</f>
        <v>7.7</v>
      </c>
      <c r="C96" s="6">
        <f t="shared" ref="C96" si="19">E96/D96*100</f>
        <v>6.5474210889818583</v>
      </c>
      <c r="D96" s="21">
        <f>'Monthly from June 2007'!D72</f>
        <v>13561034</v>
      </c>
      <c r="E96" s="2">
        <f>'Monthly from June 2007'!E72</f>
        <v>887898</v>
      </c>
    </row>
    <row r="97" spans="1:5">
      <c r="A97" s="9"/>
      <c r="C97" s="6"/>
      <c r="D97" s="27"/>
      <c r="E97" s="2"/>
    </row>
    <row r="98" spans="1:5">
      <c r="A98" s="9"/>
      <c r="C98" s="6"/>
      <c r="D98" s="27"/>
      <c r="E98" s="2"/>
    </row>
    <row r="99" spans="1:5">
      <c r="A99" s="9"/>
      <c r="C99" s="6"/>
      <c r="D99" s="21"/>
      <c r="E99" s="2"/>
    </row>
    <row r="100" spans="1:5">
      <c r="A100" s="28" t="s">
        <v>37</v>
      </c>
    </row>
    <row r="101" spans="1:5">
      <c r="A101" t="s">
        <v>38</v>
      </c>
      <c r="C101" t="s">
        <v>43</v>
      </c>
    </row>
    <row r="102" spans="1:5">
      <c r="C102" s="19" t="s">
        <v>1</v>
      </c>
    </row>
    <row r="103" spans="1:5">
      <c r="C103" t="s">
        <v>40</v>
      </c>
    </row>
    <row r="104" spans="1:5">
      <c r="C104" t="s">
        <v>39</v>
      </c>
    </row>
    <row r="105" spans="1:5">
      <c r="C105" t="s">
        <v>132</v>
      </c>
    </row>
    <row r="106" spans="1:5">
      <c r="C106" t="s">
        <v>46</v>
      </c>
    </row>
    <row r="108" spans="1:5">
      <c r="A108" t="s">
        <v>76</v>
      </c>
      <c r="C108" t="s">
        <v>41</v>
      </c>
    </row>
    <row r="109" spans="1:5">
      <c r="C109" t="s">
        <v>42</v>
      </c>
    </row>
    <row r="110" spans="1:5">
      <c r="C110" t="s">
        <v>81</v>
      </c>
    </row>
    <row r="111" spans="1:5">
      <c r="C111" t="s">
        <v>133</v>
      </c>
    </row>
    <row r="112" spans="1:5">
      <c r="C112" t="s">
        <v>91</v>
      </c>
    </row>
    <row r="113" spans="1:3">
      <c r="C113" s="19" t="s">
        <v>103</v>
      </c>
    </row>
    <row r="114" spans="1:3">
      <c r="C114" t="s">
        <v>113</v>
      </c>
    </row>
    <row r="116" spans="1:3">
      <c r="A116" t="s">
        <v>70</v>
      </c>
      <c r="C116" t="s">
        <v>77</v>
      </c>
    </row>
    <row r="117" spans="1:3">
      <c r="C117" s="19" t="s">
        <v>135</v>
      </c>
    </row>
  </sheetData>
  <hyperlinks>
    <hyperlink ref="C113" r:id="rId1"/>
    <hyperlink ref="C102" r:id="rId2"/>
    <hyperlink ref="C117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7"/>
  <sheetViews>
    <sheetView topLeftCell="A3" workbookViewId="0">
      <selection activeCell="A72" sqref="A72"/>
    </sheetView>
  </sheetViews>
  <sheetFormatPr defaultRowHeight="15"/>
  <cols>
    <col min="1" max="1" width="10.7109375" bestFit="1" customWidth="1"/>
    <col min="2" max="5" width="15.7109375" customWidth="1"/>
  </cols>
  <sheetData>
    <row r="1" spans="1:8">
      <c r="A1" t="s">
        <v>88</v>
      </c>
    </row>
    <row r="3" spans="1:8" ht="60">
      <c r="A3" s="4"/>
      <c r="B3" s="17" t="s">
        <v>0</v>
      </c>
      <c r="C3" s="17" t="s">
        <v>35</v>
      </c>
      <c r="D3" s="17" t="s">
        <v>126</v>
      </c>
      <c r="E3" s="17" t="s">
        <v>70</v>
      </c>
    </row>
    <row r="4" spans="1:8">
      <c r="A4" s="10" t="s">
        <v>52</v>
      </c>
      <c r="B4">
        <v>6.5</v>
      </c>
      <c r="C4" s="6">
        <f t="shared" ref="C4:C22" si="0">E4/D4*100</f>
        <v>5.4791547066982984</v>
      </c>
      <c r="D4" s="2">
        <v>12747386</v>
      </c>
      <c r="E4" s="2">
        <f>'SA data from June 2007'!D5</f>
        <v>698449</v>
      </c>
    </row>
    <row r="5" spans="1:8">
      <c r="A5" s="10" t="s">
        <v>53</v>
      </c>
      <c r="B5">
        <v>6.6</v>
      </c>
      <c r="C5" s="6">
        <f t="shared" si="0"/>
        <v>5.4341041442160414</v>
      </c>
      <c r="D5" s="21">
        <v>12791032</v>
      </c>
      <c r="E5" s="2">
        <f>'SA data from June 2007'!D6</f>
        <v>695078</v>
      </c>
    </row>
    <row r="6" spans="1:8">
      <c r="A6" s="11" t="s">
        <v>50</v>
      </c>
      <c r="B6">
        <v>6.4</v>
      </c>
      <c r="C6" s="6">
        <f t="shared" si="0"/>
        <v>5.4490208452296889</v>
      </c>
      <c r="D6" s="21">
        <v>12791032</v>
      </c>
      <c r="E6" s="2">
        <f>'SA data from June 2007'!D7</f>
        <v>696986</v>
      </c>
      <c r="H6" t="s">
        <v>79</v>
      </c>
    </row>
    <row r="7" spans="1:8">
      <c r="A7" s="11" t="s">
        <v>51</v>
      </c>
      <c r="B7">
        <v>6.2</v>
      </c>
      <c r="C7" s="6">
        <f t="shared" si="0"/>
        <v>5.4255278229309409</v>
      </c>
      <c r="D7" s="21">
        <v>12791032</v>
      </c>
      <c r="E7" s="2">
        <f>'SA data from June 2007'!D8</f>
        <v>693981</v>
      </c>
    </row>
    <row r="8" spans="1:8">
      <c r="A8" s="11" t="s">
        <v>54</v>
      </c>
      <c r="B8">
        <v>6</v>
      </c>
      <c r="C8" s="6">
        <f t="shared" si="0"/>
        <v>5.3714342240495325</v>
      </c>
      <c r="D8" s="21">
        <v>12838545</v>
      </c>
      <c r="E8" s="2">
        <f>'SA data from June 2007'!D9</f>
        <v>689614</v>
      </c>
    </row>
    <row r="9" spans="1:8">
      <c r="A9" s="11" t="s">
        <v>55</v>
      </c>
      <c r="B9">
        <v>6.2</v>
      </c>
      <c r="C9" s="6">
        <f t="shared" si="0"/>
        <v>5.3992489024262484</v>
      </c>
      <c r="D9" s="21">
        <v>12838545</v>
      </c>
      <c r="E9" s="2">
        <f>'SA data from June 2007'!D10</f>
        <v>693185</v>
      </c>
    </row>
    <row r="10" spans="1:8">
      <c r="A10" s="11" t="s">
        <v>56</v>
      </c>
      <c r="B10">
        <v>6.5</v>
      </c>
      <c r="C10" s="6">
        <f t="shared" si="0"/>
        <v>5.4013285773426816</v>
      </c>
      <c r="D10" s="21">
        <v>12838545</v>
      </c>
      <c r="E10" s="2">
        <f>'SA data from June 2007'!D11</f>
        <v>693452</v>
      </c>
    </row>
    <row r="11" spans="1:8">
      <c r="A11" s="11" t="s">
        <v>57</v>
      </c>
      <c r="B11">
        <v>6.3</v>
      </c>
      <c r="C11" s="6">
        <f t="shared" si="0"/>
        <v>5.475285390046551</v>
      </c>
      <c r="D11" s="21">
        <v>12851184</v>
      </c>
      <c r="E11" s="2">
        <f>'SA data from June 2007'!D12</f>
        <v>703639</v>
      </c>
    </row>
    <row r="12" spans="1:8">
      <c r="A12" s="11" t="s">
        <v>58</v>
      </c>
      <c r="B12">
        <v>6.1</v>
      </c>
      <c r="C12" s="6">
        <f t="shared" si="0"/>
        <v>5.485860291160721</v>
      </c>
      <c r="D12" s="21">
        <v>12851184</v>
      </c>
      <c r="E12" s="2">
        <f>'SA data from June 2007'!D13</f>
        <v>704998</v>
      </c>
    </row>
    <row r="13" spans="1:8">
      <c r="A13" s="10" t="s">
        <v>59</v>
      </c>
      <c r="B13">
        <v>6.4</v>
      </c>
      <c r="C13" s="6">
        <f t="shared" si="0"/>
        <v>5.4831134625416622</v>
      </c>
      <c r="D13" s="21">
        <v>12851184</v>
      </c>
      <c r="E13" s="2">
        <f>'SA data from June 2007'!D14</f>
        <v>704645</v>
      </c>
    </row>
    <row r="14" spans="1:8">
      <c r="A14" s="10" t="s">
        <v>60</v>
      </c>
      <c r="B14">
        <v>6.3</v>
      </c>
      <c r="C14" s="6">
        <f t="shared" si="0"/>
        <v>5.5200249440029028</v>
      </c>
      <c r="D14" s="21">
        <v>12883257</v>
      </c>
      <c r="E14" s="2">
        <f>'SA data from June 2007'!D15</f>
        <v>711159</v>
      </c>
    </row>
    <row r="15" spans="1:8">
      <c r="A15" s="12" t="s">
        <v>61</v>
      </c>
      <c r="B15">
        <v>6.4</v>
      </c>
      <c r="C15" s="6">
        <f t="shared" si="0"/>
        <v>5.5386072015795387</v>
      </c>
      <c r="D15" s="21">
        <v>12883257</v>
      </c>
      <c r="E15" s="2">
        <f>'SA data from June 2007'!D16</f>
        <v>713553</v>
      </c>
    </row>
    <row r="16" spans="1:8">
      <c r="A16" s="12" t="s">
        <v>62</v>
      </c>
      <c r="B16">
        <v>6.7</v>
      </c>
      <c r="C16" s="6">
        <f t="shared" si="0"/>
        <v>5.5373963276522389</v>
      </c>
      <c r="D16" s="21">
        <v>12883257</v>
      </c>
      <c r="E16" s="2">
        <f>'SA data from June 2007'!D17</f>
        <v>713397</v>
      </c>
    </row>
    <row r="17" spans="1:6">
      <c r="A17" s="12" t="s">
        <v>63</v>
      </c>
      <c r="B17">
        <v>6.4</v>
      </c>
      <c r="C17" s="6">
        <f t="shared" si="0"/>
        <v>5.5144643564111444</v>
      </c>
      <c r="D17" s="21">
        <v>12932480</v>
      </c>
      <c r="E17" s="2">
        <f>'SA data from June 2007'!D18</f>
        <v>713157</v>
      </c>
    </row>
    <row r="18" spans="1:6">
      <c r="A18" s="11" t="s">
        <v>64</v>
      </c>
      <c r="B18">
        <v>6.3</v>
      </c>
      <c r="C18" s="6">
        <f t="shared" si="0"/>
        <v>5.5118739793140987</v>
      </c>
      <c r="D18" s="21">
        <v>12932480</v>
      </c>
      <c r="E18" s="2">
        <f>'SA data from June 2007'!D19</f>
        <v>712822</v>
      </c>
    </row>
    <row r="19" spans="1:6">
      <c r="A19" s="11" t="s">
        <v>65</v>
      </c>
      <c r="B19">
        <v>6.4</v>
      </c>
      <c r="C19" s="6">
        <f t="shared" si="0"/>
        <v>5.5179594323749193</v>
      </c>
      <c r="D19" s="21">
        <v>12932480</v>
      </c>
      <c r="E19" s="2">
        <f>'SA data from June 2007'!D20</f>
        <v>713609</v>
      </c>
    </row>
    <row r="20" spans="1:6">
      <c r="A20" s="13" t="s">
        <v>85</v>
      </c>
      <c r="B20">
        <v>6.5</v>
      </c>
      <c r="C20" s="6">
        <f t="shared" si="0"/>
        <v>5.4915375195746661</v>
      </c>
      <c r="D20" s="21">
        <v>12981064</v>
      </c>
      <c r="E20" s="2">
        <f>'SA data from June 2007'!D21</f>
        <v>712860</v>
      </c>
    </row>
    <row r="21" spans="1:6">
      <c r="A21" s="13" t="s">
        <v>67</v>
      </c>
      <c r="B21">
        <v>7.1</v>
      </c>
      <c r="C21" s="6">
        <f t="shared" si="0"/>
        <v>5.5051034337400999</v>
      </c>
      <c r="D21" s="21">
        <v>12981064</v>
      </c>
      <c r="E21" s="2">
        <f>'SA data from June 2007'!D22</f>
        <v>714621</v>
      </c>
    </row>
    <row r="22" spans="1:6">
      <c r="A22" s="13" t="s">
        <v>68</v>
      </c>
      <c r="B22">
        <v>7.2</v>
      </c>
      <c r="C22" s="6">
        <f t="shared" si="0"/>
        <v>5.5825778225883482</v>
      </c>
      <c r="D22" s="21">
        <v>12981064</v>
      </c>
      <c r="E22" s="2">
        <f>'SA data from June 2007'!D23</f>
        <v>724678</v>
      </c>
    </row>
    <row r="23" spans="1:6">
      <c r="A23" s="13" t="s">
        <v>44</v>
      </c>
      <c r="B23">
        <v>8</v>
      </c>
      <c r="C23" s="6">
        <f t="shared" ref="C23:C72" si="1">E23/D23*100</f>
        <v>5.6886502941164467</v>
      </c>
      <c r="D23" s="21">
        <v>12991623</v>
      </c>
      <c r="E23" s="2">
        <f>'SA data from June 2007'!D24</f>
        <v>739048</v>
      </c>
      <c r="F23" s="2"/>
    </row>
    <row r="24" spans="1:6">
      <c r="A24" s="13" t="s">
        <v>45</v>
      </c>
      <c r="B24">
        <v>8.6999999999999993</v>
      </c>
      <c r="C24" s="6">
        <f t="shared" si="1"/>
        <v>5.735711388792609</v>
      </c>
      <c r="D24" s="21">
        <v>12991623</v>
      </c>
      <c r="E24" s="2">
        <f>'SA data from June 2007'!D25</f>
        <v>745162</v>
      </c>
      <c r="F24" s="2"/>
    </row>
    <row r="25" spans="1:6">
      <c r="A25" s="14" t="s">
        <v>47</v>
      </c>
      <c r="B25">
        <v>8.6999999999999993</v>
      </c>
      <c r="C25" s="6">
        <f t="shared" si="1"/>
        <v>5.8270009836338383</v>
      </c>
      <c r="D25" s="21">
        <v>12991623</v>
      </c>
      <c r="E25" s="2">
        <f>'SA data from June 2007'!D26</f>
        <v>757022</v>
      </c>
      <c r="F25" s="2"/>
    </row>
    <row r="26" spans="1:6">
      <c r="A26" s="14" t="s">
        <v>48</v>
      </c>
      <c r="B26">
        <v>8.6999999999999993</v>
      </c>
      <c r="C26" s="6">
        <f t="shared" si="1"/>
        <v>5.8785149806990251</v>
      </c>
      <c r="D26" s="21">
        <v>13021622</v>
      </c>
      <c r="E26" s="2">
        <f>'SA data from June 2007'!D27</f>
        <v>765478</v>
      </c>
      <c r="F26" s="2"/>
    </row>
    <row r="27" spans="1:6">
      <c r="A27" s="14" t="s">
        <v>49</v>
      </c>
      <c r="B27">
        <v>9.4</v>
      </c>
      <c r="C27" s="6">
        <f t="shared" si="1"/>
        <v>5.9379852986056569</v>
      </c>
      <c r="D27" s="21">
        <v>13021622</v>
      </c>
      <c r="E27" s="2">
        <f>'SA data from June 2007'!D28</f>
        <v>773222</v>
      </c>
      <c r="F27" s="2"/>
    </row>
    <row r="28" spans="1:6">
      <c r="A28" s="14" t="s">
        <v>69</v>
      </c>
      <c r="B28">
        <v>9.6</v>
      </c>
      <c r="C28" s="6">
        <f t="shared" si="1"/>
        <v>5.9820888672701455</v>
      </c>
      <c r="D28" s="21">
        <v>13021622</v>
      </c>
      <c r="E28" s="2">
        <f>'SA data from June 2007'!D29</f>
        <v>778965</v>
      </c>
    </row>
    <row r="29" spans="1:6">
      <c r="A29" s="9" t="s">
        <v>82</v>
      </c>
      <c r="B29">
        <v>9.3000000000000007</v>
      </c>
      <c r="C29" s="6">
        <f t="shared" si="1"/>
        <v>5.9847905457597816</v>
      </c>
      <c r="D29" s="21">
        <v>13068845</v>
      </c>
      <c r="E29" s="2">
        <f>'SA data from June 2007'!D30</f>
        <v>782143</v>
      </c>
    </row>
    <row r="30" spans="1:6">
      <c r="A30" s="9" t="s">
        <v>83</v>
      </c>
      <c r="B30">
        <v>9.4</v>
      </c>
      <c r="C30" s="6">
        <f t="shared" si="1"/>
        <v>6.1069283475318592</v>
      </c>
      <c r="D30" s="21">
        <v>13068845</v>
      </c>
      <c r="E30" s="2">
        <f>'SA data from June 2007'!D31</f>
        <v>798105</v>
      </c>
    </row>
    <row r="31" spans="1:6">
      <c r="A31" s="9" t="s">
        <v>84</v>
      </c>
      <c r="B31">
        <v>9.1999999999999993</v>
      </c>
      <c r="C31" s="6">
        <f t="shared" si="1"/>
        <v>6.1179010080844938</v>
      </c>
      <c r="D31" s="21">
        <v>13068845</v>
      </c>
      <c r="E31" s="2">
        <f>'SA data from June 2007'!D32</f>
        <v>799539</v>
      </c>
    </row>
    <row r="32" spans="1:6">
      <c r="A32" s="13" t="s">
        <v>66</v>
      </c>
      <c r="B32">
        <v>9.3000000000000007</v>
      </c>
      <c r="C32" s="6">
        <f t="shared" si="1"/>
        <v>6.0708928543937759</v>
      </c>
      <c r="D32" s="21">
        <v>13121266</v>
      </c>
      <c r="E32" s="2">
        <f>'SA data from June 2007'!D33</f>
        <v>796578</v>
      </c>
    </row>
    <row r="33" spans="1:5">
      <c r="A33" s="13" t="s">
        <v>86</v>
      </c>
      <c r="B33">
        <v>9.3000000000000007</v>
      </c>
      <c r="C33" s="6">
        <f t="shared" si="1"/>
        <v>6.09049462147936</v>
      </c>
      <c r="D33" s="21">
        <v>13121266</v>
      </c>
      <c r="E33" s="2">
        <f>'SA data from June 2007'!D34</f>
        <v>799150</v>
      </c>
    </row>
    <row r="34" spans="1:5">
      <c r="A34" s="20" t="s">
        <v>90</v>
      </c>
      <c r="B34">
        <v>9.3000000000000007</v>
      </c>
      <c r="C34" s="6">
        <f t="shared" si="1"/>
        <v>6.1605717009319072</v>
      </c>
      <c r="D34" s="21">
        <v>13121266</v>
      </c>
      <c r="E34" s="2">
        <f>'SA data from June 2007'!D35</f>
        <v>808345</v>
      </c>
    </row>
    <row r="35" spans="1:5">
      <c r="A35" s="20" t="s">
        <v>92</v>
      </c>
      <c r="B35">
        <v>9.1999999999999993</v>
      </c>
      <c r="C35" s="6">
        <f t="shared" si="1"/>
        <v>6.2347026629649989</v>
      </c>
      <c r="D35" s="21">
        <v>13137499</v>
      </c>
      <c r="E35" s="2">
        <f>'SA data from June 2007'!D36</f>
        <v>819084</v>
      </c>
    </row>
    <row r="36" spans="1:5">
      <c r="A36" s="20" t="s">
        <v>93</v>
      </c>
      <c r="B36">
        <v>9.1</v>
      </c>
      <c r="C36" s="6">
        <f t="shared" si="1"/>
        <v>6.2517987632196963</v>
      </c>
      <c r="D36" s="21">
        <v>13137499</v>
      </c>
      <c r="E36" s="2">
        <f>'SA data from June 2007'!D37</f>
        <v>821330</v>
      </c>
    </row>
    <row r="37" spans="1:5">
      <c r="A37" s="9" t="s">
        <v>94</v>
      </c>
      <c r="B37">
        <v>8.8000000000000007</v>
      </c>
      <c r="C37" s="6">
        <f t="shared" si="1"/>
        <v>6.3180061897626025</v>
      </c>
      <c r="D37" s="21">
        <v>13137499</v>
      </c>
      <c r="E37" s="2">
        <f>'SA data from June 2007'!D38</f>
        <v>830028</v>
      </c>
    </row>
    <row r="38" spans="1:5">
      <c r="A38" s="9" t="s">
        <v>95</v>
      </c>
      <c r="B38">
        <v>8.8000000000000007</v>
      </c>
      <c r="C38" s="6">
        <f t="shared" si="1"/>
        <v>6.3111507582515616</v>
      </c>
      <c r="D38" s="21">
        <v>13171750</v>
      </c>
      <c r="E38" s="2">
        <f>'SA data from June 2007'!D39</f>
        <v>831289</v>
      </c>
    </row>
    <row r="39" spans="1:5">
      <c r="A39" s="9" t="s">
        <v>96</v>
      </c>
      <c r="B39">
        <v>8.9</v>
      </c>
      <c r="C39" s="6">
        <f t="shared" si="1"/>
        <v>6.3357868164822442</v>
      </c>
      <c r="D39" s="21">
        <v>13171750</v>
      </c>
      <c r="E39" s="2">
        <f>'SA data from June 2007'!D40</f>
        <v>834534</v>
      </c>
    </row>
    <row r="40" spans="1:5">
      <c r="A40" s="9" t="s">
        <v>97</v>
      </c>
      <c r="B40">
        <v>8.3000000000000007</v>
      </c>
      <c r="C40" s="6">
        <f t="shared" si="1"/>
        <v>6.3533319414656368</v>
      </c>
      <c r="D40" s="21">
        <v>13171750</v>
      </c>
      <c r="E40" s="2">
        <f>'SA data from June 2007'!D41</f>
        <v>836845</v>
      </c>
    </row>
    <row r="41" spans="1:5">
      <c r="A41" s="9" t="s">
        <v>98</v>
      </c>
      <c r="B41">
        <v>8.5</v>
      </c>
      <c r="C41" s="6">
        <f t="shared" si="1"/>
        <v>6.3298953121529697</v>
      </c>
      <c r="D41" s="21">
        <v>13223789</v>
      </c>
      <c r="E41" s="2">
        <f>'SA data from June 2007'!D42</f>
        <v>837052</v>
      </c>
    </row>
    <row r="42" spans="1:5">
      <c r="A42" s="9" t="s">
        <v>99</v>
      </c>
      <c r="B42">
        <v>8.8000000000000007</v>
      </c>
      <c r="C42" s="6">
        <f t="shared" si="1"/>
        <v>6.3505248004183974</v>
      </c>
      <c r="D42" s="21">
        <v>13223789</v>
      </c>
      <c r="E42" s="2">
        <f>'SA data from June 2007'!D43</f>
        <v>839780</v>
      </c>
    </row>
    <row r="43" spans="1:5">
      <c r="A43" s="9" t="s">
        <v>100</v>
      </c>
      <c r="B43">
        <v>8.8000000000000007</v>
      </c>
      <c r="C43" s="6">
        <f t="shared" si="1"/>
        <v>6.3675244667016395</v>
      </c>
      <c r="D43" s="21">
        <v>13223789</v>
      </c>
      <c r="E43" s="2">
        <f>'SA data from June 2007'!D44</f>
        <v>842028</v>
      </c>
    </row>
    <row r="44" spans="1:5">
      <c r="A44" s="9" t="s">
        <v>101</v>
      </c>
      <c r="B44">
        <v>8.6</v>
      </c>
      <c r="C44" s="6">
        <f t="shared" si="1"/>
        <v>6.2911282138973208</v>
      </c>
      <c r="D44" s="21">
        <v>13280877</v>
      </c>
      <c r="E44" s="2">
        <f>'SA data from June 2007'!D45</f>
        <v>835517</v>
      </c>
    </row>
    <row r="45" spans="1:5">
      <c r="A45" s="20" t="s">
        <v>102</v>
      </c>
      <c r="B45">
        <v>8.1999999999999993</v>
      </c>
      <c r="C45" s="6">
        <f t="shared" si="1"/>
        <v>6.3016696864220636</v>
      </c>
      <c r="D45" s="21">
        <v>13280877</v>
      </c>
      <c r="E45" s="2">
        <f>'SA data from June 2007'!D46</f>
        <v>836917</v>
      </c>
    </row>
    <row r="46" spans="1:5">
      <c r="A46" s="20" t="s">
        <v>104</v>
      </c>
      <c r="B46">
        <v>8.1</v>
      </c>
      <c r="C46" s="6">
        <f t="shared" si="1"/>
        <v>6.3428567255008836</v>
      </c>
      <c r="D46" s="21">
        <v>13280877</v>
      </c>
      <c r="E46" s="2">
        <f>'SA data from June 2007'!D47</f>
        <v>842387</v>
      </c>
    </row>
    <row r="47" spans="1:5">
      <c r="A47" s="20" t="s">
        <v>105</v>
      </c>
      <c r="B47">
        <v>8.1</v>
      </c>
      <c r="C47" s="6">
        <f t="shared" si="1"/>
        <v>6.3937055561748295</v>
      </c>
      <c r="D47" s="21">
        <v>13295154</v>
      </c>
      <c r="E47" s="2">
        <f>'SA data from June 2007'!D48</f>
        <v>850053</v>
      </c>
    </row>
    <row r="48" spans="1:5">
      <c r="A48" s="9" t="s">
        <v>106</v>
      </c>
      <c r="B48" s="6">
        <v>8</v>
      </c>
      <c r="C48" s="6">
        <f t="shared" si="1"/>
        <v>6.3908022426818079</v>
      </c>
      <c r="D48" s="21">
        <v>13295154</v>
      </c>
      <c r="E48" s="2">
        <f>'SA data from June 2007'!D49</f>
        <v>849667</v>
      </c>
    </row>
    <row r="49" spans="1:5">
      <c r="A49" s="9" t="s">
        <v>107</v>
      </c>
      <c r="B49">
        <v>8.1</v>
      </c>
      <c r="C49" s="6">
        <f t="shared" si="1"/>
        <v>6.4483194403013311</v>
      </c>
      <c r="D49" s="21">
        <v>13295154</v>
      </c>
      <c r="E49" s="2">
        <f>'SA data from June 2007'!D50</f>
        <v>857314</v>
      </c>
    </row>
    <row r="50" spans="1:5">
      <c r="A50" s="9" t="s">
        <v>108</v>
      </c>
      <c r="B50">
        <v>7.9</v>
      </c>
      <c r="C50" s="6">
        <f t="shared" si="1"/>
        <v>6.4365656029692815</v>
      </c>
      <c r="D50" s="21">
        <v>13324435</v>
      </c>
      <c r="E50" s="2">
        <f>'SA data from June 2007'!D51</f>
        <v>857636</v>
      </c>
    </row>
    <row r="51" spans="1:5">
      <c r="A51" s="9" t="s">
        <v>109</v>
      </c>
      <c r="B51">
        <v>7.9</v>
      </c>
      <c r="C51" s="6">
        <f t="shared" si="1"/>
        <v>6.4891381885986155</v>
      </c>
      <c r="D51" s="21">
        <v>13324435</v>
      </c>
      <c r="E51" s="2">
        <f>'SA data from June 2007'!D52</f>
        <v>864641</v>
      </c>
    </row>
    <row r="52" spans="1:5">
      <c r="A52" s="9" t="s">
        <v>110</v>
      </c>
      <c r="B52">
        <v>7.7</v>
      </c>
      <c r="C52" s="6">
        <f t="shared" si="1"/>
        <v>6.5355116370787965</v>
      </c>
      <c r="D52" s="21">
        <v>13324435</v>
      </c>
      <c r="E52" s="2">
        <f>'SA data from June 2007'!D53</f>
        <v>870820</v>
      </c>
    </row>
    <row r="53" spans="1:5">
      <c r="A53" s="9" t="s">
        <v>111</v>
      </c>
      <c r="B53">
        <v>7.5</v>
      </c>
      <c r="C53" s="6">
        <f t="shared" si="1"/>
        <v>6.5912735422399056</v>
      </c>
      <c r="D53" s="21">
        <v>13366294</v>
      </c>
      <c r="E53" s="2">
        <f>'SA data from June 2007'!D54</f>
        <v>881009</v>
      </c>
    </row>
    <row r="54" spans="1:5">
      <c r="A54" s="9" t="s">
        <v>112</v>
      </c>
      <c r="B54">
        <v>7.5</v>
      </c>
      <c r="C54" s="6">
        <f t="shared" si="1"/>
        <v>6.538289521388652</v>
      </c>
      <c r="D54" s="21">
        <v>13366294</v>
      </c>
      <c r="E54" s="2">
        <f>'SA data from June 2007'!D55</f>
        <v>873927</v>
      </c>
    </row>
    <row r="55" spans="1:5">
      <c r="A55" s="9" t="s">
        <v>114</v>
      </c>
      <c r="B55">
        <v>7.6</v>
      </c>
      <c r="C55" s="6">
        <f t="shared" si="1"/>
        <v>6.5513372667098295</v>
      </c>
      <c r="D55" s="21">
        <v>13366294</v>
      </c>
      <c r="E55" s="2">
        <f>'SA data from June 2007'!D56</f>
        <v>875671</v>
      </c>
    </row>
    <row r="56" spans="1:5">
      <c r="A56" s="9" t="s">
        <v>116</v>
      </c>
      <c r="B56">
        <v>8.1</v>
      </c>
      <c r="C56" s="6">
        <f t="shared" si="1"/>
        <v>6.4582184967655696</v>
      </c>
      <c r="D56" s="27">
        <v>13415805</v>
      </c>
      <c r="E56" s="2">
        <f>'SA data from June 2007'!D57</f>
        <v>866422</v>
      </c>
    </row>
    <row r="57" spans="1:5">
      <c r="A57" s="9" t="s">
        <v>117</v>
      </c>
      <c r="B57">
        <v>7.9</v>
      </c>
      <c r="C57" s="6">
        <f t="shared" si="1"/>
        <v>6.4737375058746007</v>
      </c>
      <c r="D57" s="27">
        <v>13415805</v>
      </c>
      <c r="E57" s="2">
        <f>'SA data from June 2007'!D58</f>
        <v>868504</v>
      </c>
    </row>
    <row r="58" spans="1:5">
      <c r="A58" s="20" t="s">
        <v>118</v>
      </c>
      <c r="B58">
        <v>7.7</v>
      </c>
      <c r="C58" s="6">
        <f t="shared" si="1"/>
        <v>6.514458133522365</v>
      </c>
      <c r="D58" s="27">
        <v>13415805</v>
      </c>
      <c r="E58" s="2">
        <f>'SA data from June 2007'!D59</f>
        <v>873967</v>
      </c>
    </row>
    <row r="59" spans="1:5">
      <c r="A59" s="20" t="s">
        <v>119</v>
      </c>
      <c r="B59">
        <v>8.1</v>
      </c>
      <c r="C59" s="6">
        <f t="shared" si="1"/>
        <v>6.5601656456558981</v>
      </c>
      <c r="D59" s="27">
        <v>13438807</v>
      </c>
      <c r="E59" s="2">
        <f>'SA data from June 2007'!D60</f>
        <v>881608</v>
      </c>
    </row>
    <row r="60" spans="1:5">
      <c r="A60" s="9" t="s">
        <v>120</v>
      </c>
      <c r="B60">
        <v>7.6</v>
      </c>
      <c r="C60" s="6">
        <f t="shared" si="1"/>
        <v>6.5617654900468478</v>
      </c>
      <c r="D60" s="27">
        <v>13438807</v>
      </c>
      <c r="E60" s="2">
        <f>'SA data from June 2007'!D61</f>
        <v>881823</v>
      </c>
    </row>
    <row r="61" spans="1:5">
      <c r="A61" s="9" t="s">
        <v>121</v>
      </c>
      <c r="B61">
        <v>7.4</v>
      </c>
      <c r="C61" s="6">
        <f t="shared" si="1"/>
        <v>6.5891711965206436</v>
      </c>
      <c r="D61" s="27">
        <v>13438807</v>
      </c>
      <c r="E61" s="2">
        <f>'SA data from June 2007'!D62</f>
        <v>885506</v>
      </c>
    </row>
    <row r="62" spans="1:5">
      <c r="A62" s="9" t="s">
        <v>122</v>
      </c>
      <c r="B62">
        <v>7.8</v>
      </c>
      <c r="C62" s="6">
        <f t="shared" si="1"/>
        <v>6.5614836677566952</v>
      </c>
      <c r="D62" s="27">
        <v>13464470</v>
      </c>
      <c r="E62" s="2">
        <f>'SA data from June 2007'!D63</f>
        <v>883469</v>
      </c>
    </row>
    <row r="63" spans="1:5">
      <c r="A63" s="9" t="s">
        <v>123</v>
      </c>
      <c r="B63">
        <v>7.8</v>
      </c>
      <c r="C63" s="6">
        <f t="shared" si="1"/>
        <v>6.6237883852836399</v>
      </c>
      <c r="D63" s="27">
        <v>13464470</v>
      </c>
      <c r="E63" s="2">
        <f>'SA data from June 2007'!D64</f>
        <v>891858</v>
      </c>
    </row>
    <row r="64" spans="1:5">
      <c r="A64" s="9" t="s">
        <v>124</v>
      </c>
      <c r="B64">
        <v>7.7</v>
      </c>
      <c r="C64" s="6">
        <f t="shared" si="1"/>
        <v>6.6298710606507356</v>
      </c>
      <c r="D64" s="27">
        <v>13464470</v>
      </c>
      <c r="E64" s="2">
        <f>'SA data from June 2007'!D65</f>
        <v>892677</v>
      </c>
    </row>
    <row r="65" spans="1:5">
      <c r="A65" s="9" t="s">
        <v>125</v>
      </c>
      <c r="B65">
        <v>7.9</v>
      </c>
      <c r="C65" s="6">
        <f t="shared" si="1"/>
        <v>6.6052540001036579</v>
      </c>
      <c r="D65" s="27">
        <v>13505900</v>
      </c>
      <c r="E65" s="2">
        <f>'SA data from June 2007'!D66</f>
        <v>892099</v>
      </c>
    </row>
    <row r="66" spans="1:5">
      <c r="A66" s="20" t="s">
        <v>127</v>
      </c>
      <c r="B66" s="6">
        <v>8</v>
      </c>
      <c r="C66" s="6">
        <f t="shared" si="1"/>
        <v>6.6341820981941231</v>
      </c>
      <c r="D66" s="27">
        <v>13505900</v>
      </c>
      <c r="E66" s="2">
        <f>'SA data from June 2007'!D67</f>
        <v>896006</v>
      </c>
    </row>
    <row r="67" spans="1:5">
      <c r="A67" s="20" t="s">
        <v>128</v>
      </c>
      <c r="B67">
        <v>7.9</v>
      </c>
      <c r="C67" s="6">
        <f t="shared" si="1"/>
        <v>6.6038546116882255</v>
      </c>
      <c r="D67" s="27">
        <v>13505900</v>
      </c>
      <c r="E67" s="2">
        <f>'SA data from June 2007'!D68</f>
        <v>891910</v>
      </c>
    </row>
    <row r="68" spans="1:5">
      <c r="A68" s="9" t="s">
        <v>129</v>
      </c>
      <c r="B68">
        <v>8.3000000000000007</v>
      </c>
      <c r="C68" s="6">
        <f t="shared" si="1"/>
        <v>6.509358552476165</v>
      </c>
      <c r="D68" s="27">
        <v>13546112</v>
      </c>
      <c r="E68" s="2">
        <f>'SA data from June 2007'!D69</f>
        <v>881765</v>
      </c>
    </row>
    <row r="69" spans="1:5">
      <c r="A69" s="9" t="s">
        <v>130</v>
      </c>
      <c r="B69">
        <v>7.9</v>
      </c>
      <c r="C69" s="6">
        <f t="shared" si="1"/>
        <v>6.5120899635260656</v>
      </c>
      <c r="D69" s="27">
        <v>13546112</v>
      </c>
      <c r="E69" s="2">
        <f>'SA data from June 2007'!D70</f>
        <v>882135</v>
      </c>
    </row>
    <row r="70" spans="1:5">
      <c r="A70" s="20" t="s">
        <v>131</v>
      </c>
      <c r="B70">
        <v>7.9</v>
      </c>
      <c r="C70" s="6">
        <f t="shared" si="1"/>
        <v>6.5059627441438543</v>
      </c>
      <c r="D70" s="27">
        <v>13546112</v>
      </c>
      <c r="E70" s="2">
        <f>'SA data from June 2007'!D71</f>
        <v>881305</v>
      </c>
    </row>
    <row r="71" spans="1:5">
      <c r="A71" s="20" t="s">
        <v>136</v>
      </c>
      <c r="B71">
        <v>7.7</v>
      </c>
      <c r="C71" s="6">
        <f t="shared" si="1"/>
        <v>6.5639021331264269</v>
      </c>
      <c r="D71" s="27">
        <v>13561034</v>
      </c>
      <c r="E71" s="2">
        <f>'SA data from June 2007'!D72</f>
        <v>890133</v>
      </c>
    </row>
    <row r="72" spans="1:5">
      <c r="A72" s="20" t="s">
        <v>138</v>
      </c>
      <c r="B72">
        <v>7.7</v>
      </c>
      <c r="C72" s="6">
        <f t="shared" si="1"/>
        <v>6.5474210889818583</v>
      </c>
      <c r="D72" s="27">
        <v>13561034</v>
      </c>
      <c r="E72" s="2">
        <f>'SA data from June 2007'!D73</f>
        <v>887898</v>
      </c>
    </row>
    <row r="73" spans="1:5">
      <c r="A73" s="9"/>
      <c r="C73" s="6"/>
      <c r="D73" s="27"/>
      <c r="E73" s="2"/>
    </row>
    <row r="74" spans="1:5">
      <c r="A74" s="9"/>
      <c r="C74" s="6"/>
      <c r="D74" s="27"/>
      <c r="E74" s="2"/>
    </row>
    <row r="75" spans="1:5">
      <c r="A75" s="9"/>
      <c r="D75" s="27"/>
      <c r="E75" s="2"/>
    </row>
    <row r="76" spans="1:5" ht="15.75">
      <c r="A76" s="18" t="s">
        <v>37</v>
      </c>
    </row>
    <row r="77" spans="1:5">
      <c r="A77" t="s">
        <v>38</v>
      </c>
      <c r="C77" t="s">
        <v>72</v>
      </c>
    </row>
    <row r="78" spans="1:5">
      <c r="C78" s="19" t="s">
        <v>71</v>
      </c>
    </row>
    <row r="80" spans="1:5">
      <c r="A80" t="s">
        <v>76</v>
      </c>
      <c r="C80" t="s">
        <v>91</v>
      </c>
    </row>
    <row r="81" spans="1:3">
      <c r="C81" s="19" t="s">
        <v>103</v>
      </c>
    </row>
    <row r="83" spans="1:3">
      <c r="A83" t="s">
        <v>80</v>
      </c>
      <c r="C83" t="s">
        <v>77</v>
      </c>
    </row>
    <row r="84" spans="1:3">
      <c r="C84" s="19" t="s">
        <v>135</v>
      </c>
    </row>
    <row r="85" spans="1:3">
      <c r="C85" t="s">
        <v>137</v>
      </c>
    </row>
    <row r="86" spans="1:3">
      <c r="C86" s="19"/>
    </row>
    <row r="87" spans="1:3">
      <c r="A87" t="s">
        <v>115</v>
      </c>
    </row>
  </sheetData>
  <hyperlinks>
    <hyperlink ref="C78" r:id="rId1"/>
    <hyperlink ref="C81" r:id="rId2"/>
    <hyperlink ref="C84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9"/>
  <sheetViews>
    <sheetView topLeftCell="A55" workbookViewId="0">
      <selection activeCell="A73" sqref="A73"/>
    </sheetView>
  </sheetViews>
  <sheetFormatPr defaultRowHeight="15"/>
  <cols>
    <col min="1" max="1" width="10.7109375" bestFit="1" customWidth="1"/>
    <col min="2" max="4" width="12.7109375" customWidth="1"/>
  </cols>
  <sheetData>
    <row r="1" spans="1:4">
      <c r="A1" t="s">
        <v>89</v>
      </c>
    </row>
    <row r="4" spans="1:4">
      <c r="B4" s="15" t="s">
        <v>73</v>
      </c>
      <c r="C4" s="15" t="s">
        <v>74</v>
      </c>
      <c r="D4" s="15" t="s">
        <v>75</v>
      </c>
    </row>
    <row r="5" spans="1:4">
      <c r="A5" s="10" t="s">
        <v>52</v>
      </c>
      <c r="B5" s="2">
        <v>377369</v>
      </c>
      <c r="C5" s="2">
        <v>321080</v>
      </c>
      <c r="D5" s="2">
        <f>SUM(B5:C5)</f>
        <v>698449</v>
      </c>
    </row>
    <row r="6" spans="1:4">
      <c r="A6" s="10" t="s">
        <v>53</v>
      </c>
      <c r="B6" s="2">
        <v>372486</v>
      </c>
      <c r="C6" s="2">
        <v>322592</v>
      </c>
      <c r="D6" s="2">
        <f t="shared" ref="D6:D73" si="0">SUM(B6:C6)</f>
        <v>695078</v>
      </c>
    </row>
    <row r="7" spans="1:4">
      <c r="A7" s="11" t="s">
        <v>50</v>
      </c>
      <c r="B7" s="2">
        <v>373068</v>
      </c>
      <c r="C7" s="2">
        <v>323918</v>
      </c>
      <c r="D7" s="2">
        <f t="shared" si="0"/>
        <v>696986</v>
      </c>
    </row>
    <row r="8" spans="1:4">
      <c r="A8" s="11" t="s">
        <v>51</v>
      </c>
      <c r="B8" s="2">
        <v>369041</v>
      </c>
      <c r="C8" s="2">
        <v>324940</v>
      </c>
      <c r="D8" s="2">
        <f t="shared" si="0"/>
        <v>693981</v>
      </c>
    </row>
    <row r="9" spans="1:4">
      <c r="A9" s="11" t="s">
        <v>54</v>
      </c>
      <c r="B9" s="2">
        <v>363392</v>
      </c>
      <c r="C9" s="2">
        <v>326222</v>
      </c>
      <c r="D9" s="2">
        <f t="shared" si="0"/>
        <v>689614</v>
      </c>
    </row>
    <row r="10" spans="1:4">
      <c r="A10" s="11" t="s">
        <v>55</v>
      </c>
      <c r="B10" s="2">
        <v>365047</v>
      </c>
      <c r="C10" s="2">
        <v>328138</v>
      </c>
      <c r="D10" s="2">
        <f t="shared" si="0"/>
        <v>693185</v>
      </c>
    </row>
    <row r="11" spans="1:4">
      <c r="A11" s="11" t="s">
        <v>56</v>
      </c>
      <c r="B11" s="2">
        <v>364670</v>
      </c>
      <c r="C11" s="2">
        <v>328782</v>
      </c>
      <c r="D11" s="2">
        <f t="shared" si="0"/>
        <v>693452</v>
      </c>
    </row>
    <row r="12" spans="1:4">
      <c r="A12" s="11" t="s">
        <v>57</v>
      </c>
      <c r="B12" s="2">
        <v>373321</v>
      </c>
      <c r="C12" s="2">
        <v>330318</v>
      </c>
      <c r="D12" s="2">
        <f t="shared" si="0"/>
        <v>703639</v>
      </c>
    </row>
    <row r="13" spans="1:4">
      <c r="A13" s="11" t="s">
        <v>58</v>
      </c>
      <c r="B13" s="2">
        <v>373506</v>
      </c>
      <c r="C13" s="2">
        <v>331492</v>
      </c>
      <c r="D13" s="2">
        <f t="shared" si="0"/>
        <v>704998</v>
      </c>
    </row>
    <row r="14" spans="1:4">
      <c r="A14" s="10" t="s">
        <v>59</v>
      </c>
      <c r="B14" s="2">
        <v>372018</v>
      </c>
      <c r="C14" s="2">
        <v>332627</v>
      </c>
      <c r="D14" s="2">
        <f t="shared" si="0"/>
        <v>704645</v>
      </c>
    </row>
    <row r="15" spans="1:4">
      <c r="A15" s="10" t="s">
        <v>60</v>
      </c>
      <c r="B15" s="2">
        <v>376719</v>
      </c>
      <c r="C15" s="2">
        <v>334440</v>
      </c>
      <c r="D15" s="2">
        <f t="shared" si="0"/>
        <v>711159</v>
      </c>
    </row>
    <row r="16" spans="1:4">
      <c r="A16" s="12" t="s">
        <v>61</v>
      </c>
      <c r="B16" s="2">
        <v>377603</v>
      </c>
      <c r="C16" s="2">
        <v>335950</v>
      </c>
      <c r="D16" s="2">
        <f t="shared" si="0"/>
        <v>713553</v>
      </c>
    </row>
    <row r="17" spans="1:4">
      <c r="A17" s="12" t="s">
        <v>62</v>
      </c>
      <c r="B17" s="2">
        <v>376121</v>
      </c>
      <c r="C17" s="2">
        <v>337276</v>
      </c>
      <c r="D17" s="2">
        <f t="shared" si="0"/>
        <v>713397</v>
      </c>
    </row>
    <row r="18" spans="1:4">
      <c r="A18" s="12" t="s">
        <v>63</v>
      </c>
      <c r="B18" s="2">
        <v>374544</v>
      </c>
      <c r="C18" s="2">
        <v>338613</v>
      </c>
      <c r="D18" s="2">
        <f t="shared" si="0"/>
        <v>713157</v>
      </c>
    </row>
    <row r="19" spans="1:4">
      <c r="A19" s="11" t="s">
        <v>64</v>
      </c>
      <c r="B19" s="2">
        <v>373201</v>
      </c>
      <c r="C19" s="2">
        <v>339621</v>
      </c>
      <c r="D19" s="2">
        <f t="shared" si="0"/>
        <v>712822</v>
      </c>
    </row>
    <row r="20" spans="1:4">
      <c r="A20" s="11" t="s">
        <v>65</v>
      </c>
      <c r="B20" s="2">
        <v>372657</v>
      </c>
      <c r="C20" s="2">
        <v>340952</v>
      </c>
      <c r="D20" s="2">
        <f t="shared" si="0"/>
        <v>713609</v>
      </c>
    </row>
    <row r="21" spans="1:4">
      <c r="A21" s="13" t="s">
        <v>85</v>
      </c>
      <c r="B21" s="2">
        <v>370198</v>
      </c>
      <c r="C21" s="2">
        <v>342662</v>
      </c>
      <c r="D21" s="2">
        <f t="shared" si="0"/>
        <v>712860</v>
      </c>
    </row>
    <row r="22" spans="1:4">
      <c r="A22" s="13" t="s">
        <v>67</v>
      </c>
      <c r="B22" s="2">
        <v>370565</v>
      </c>
      <c r="C22" s="2">
        <v>344056</v>
      </c>
      <c r="D22" s="2">
        <f t="shared" si="0"/>
        <v>714621</v>
      </c>
    </row>
    <row r="23" spans="1:4">
      <c r="A23" s="13" t="s">
        <v>68</v>
      </c>
      <c r="B23" s="2">
        <v>378874</v>
      </c>
      <c r="C23" s="2">
        <v>345804</v>
      </c>
      <c r="D23" s="2">
        <f t="shared" si="0"/>
        <v>724678</v>
      </c>
    </row>
    <row r="24" spans="1:4">
      <c r="A24" s="13" t="s">
        <v>44</v>
      </c>
      <c r="B24" s="2">
        <v>391781</v>
      </c>
      <c r="C24" s="2">
        <v>347267</v>
      </c>
      <c r="D24" s="2">
        <f t="shared" si="0"/>
        <v>739048</v>
      </c>
    </row>
    <row r="25" spans="1:4">
      <c r="A25" s="13" t="s">
        <v>45</v>
      </c>
      <c r="B25" s="2">
        <v>396647</v>
      </c>
      <c r="C25" s="2">
        <v>348515</v>
      </c>
      <c r="D25" s="2">
        <f t="shared" si="0"/>
        <v>745162</v>
      </c>
    </row>
    <row r="26" spans="1:4">
      <c r="A26" s="14" t="s">
        <v>47</v>
      </c>
      <c r="B26" s="2">
        <v>406392</v>
      </c>
      <c r="C26" s="2">
        <v>350630</v>
      </c>
      <c r="D26" s="2">
        <f t="shared" si="0"/>
        <v>757022</v>
      </c>
    </row>
    <row r="27" spans="1:4">
      <c r="A27" s="14" t="s">
        <v>48</v>
      </c>
      <c r="B27" s="2">
        <v>412956</v>
      </c>
      <c r="C27" s="2">
        <v>352522</v>
      </c>
      <c r="D27" s="2">
        <f t="shared" si="0"/>
        <v>765478</v>
      </c>
    </row>
    <row r="28" spans="1:4">
      <c r="A28" s="14" t="s">
        <v>49</v>
      </c>
      <c r="B28" s="2">
        <v>419068</v>
      </c>
      <c r="C28" s="2">
        <v>354154</v>
      </c>
      <c r="D28" s="2">
        <f t="shared" si="0"/>
        <v>773222</v>
      </c>
    </row>
    <row r="29" spans="1:4">
      <c r="A29" s="14" t="s">
        <v>69</v>
      </c>
      <c r="B29" s="2">
        <v>422641</v>
      </c>
      <c r="C29" s="2">
        <v>356324</v>
      </c>
      <c r="D29" s="2">
        <f t="shared" si="0"/>
        <v>778965</v>
      </c>
    </row>
    <row r="30" spans="1:4">
      <c r="A30" s="9" t="s">
        <v>82</v>
      </c>
      <c r="B30" s="2">
        <v>424327</v>
      </c>
      <c r="C30" s="2">
        <v>357816</v>
      </c>
      <c r="D30" s="2">
        <f t="shared" si="0"/>
        <v>782143</v>
      </c>
    </row>
    <row r="31" spans="1:4">
      <c r="A31" s="9" t="s">
        <v>83</v>
      </c>
      <c r="B31" s="2">
        <v>438821</v>
      </c>
      <c r="C31" s="2">
        <v>359284</v>
      </c>
      <c r="D31" s="2">
        <f t="shared" si="0"/>
        <v>798105</v>
      </c>
    </row>
    <row r="32" spans="1:4">
      <c r="A32" s="9" t="s">
        <v>84</v>
      </c>
      <c r="B32" s="2">
        <v>438084</v>
      </c>
      <c r="C32" s="2">
        <v>361455</v>
      </c>
      <c r="D32" s="2">
        <f t="shared" si="0"/>
        <v>799539</v>
      </c>
    </row>
    <row r="33" spans="1:4">
      <c r="A33" s="13" t="s">
        <v>66</v>
      </c>
      <c r="B33" s="2">
        <v>432971</v>
      </c>
      <c r="C33" s="2">
        <v>363607</v>
      </c>
      <c r="D33" s="2">
        <f t="shared" si="0"/>
        <v>796578</v>
      </c>
    </row>
    <row r="34" spans="1:4">
      <c r="A34" s="13" t="s">
        <v>86</v>
      </c>
      <c r="B34" s="2">
        <v>433831</v>
      </c>
      <c r="C34" s="2">
        <v>365319</v>
      </c>
      <c r="D34" s="2">
        <f t="shared" si="0"/>
        <v>799150</v>
      </c>
    </row>
    <row r="35" spans="1:4">
      <c r="A35" s="20" t="s">
        <v>90</v>
      </c>
      <c r="B35" s="2">
        <v>440722</v>
      </c>
      <c r="C35" s="2">
        <v>367623</v>
      </c>
      <c r="D35" s="2">
        <f t="shared" si="0"/>
        <v>808345</v>
      </c>
    </row>
    <row r="36" spans="1:4">
      <c r="A36" s="20" t="s">
        <v>92</v>
      </c>
      <c r="B36" s="2">
        <v>450111</v>
      </c>
      <c r="C36" s="2">
        <v>368973</v>
      </c>
      <c r="D36" s="2">
        <f t="shared" si="0"/>
        <v>819084</v>
      </c>
    </row>
    <row r="37" spans="1:4">
      <c r="A37" s="20" t="s">
        <v>93</v>
      </c>
      <c r="B37" s="2">
        <v>450423</v>
      </c>
      <c r="C37" s="2">
        <v>370907</v>
      </c>
      <c r="D37" s="2">
        <f t="shared" si="0"/>
        <v>821330</v>
      </c>
    </row>
    <row r="38" spans="1:4">
      <c r="A38" s="9" t="s">
        <v>94</v>
      </c>
      <c r="B38" s="2">
        <v>456882</v>
      </c>
      <c r="C38" s="2">
        <v>373146</v>
      </c>
      <c r="D38" s="2">
        <f t="shared" si="0"/>
        <v>830028</v>
      </c>
    </row>
    <row r="39" spans="1:4">
      <c r="A39" s="9" t="s">
        <v>95</v>
      </c>
      <c r="B39" s="2">
        <v>456360</v>
      </c>
      <c r="C39" s="2">
        <v>374929</v>
      </c>
      <c r="D39" s="2">
        <f t="shared" si="0"/>
        <v>831289</v>
      </c>
    </row>
    <row r="40" spans="1:4">
      <c r="A40" s="9" t="s">
        <v>96</v>
      </c>
      <c r="B40" s="2">
        <v>458240</v>
      </c>
      <c r="C40" s="2">
        <v>376294</v>
      </c>
      <c r="D40" s="2">
        <f t="shared" si="0"/>
        <v>834534</v>
      </c>
    </row>
    <row r="41" spans="1:4">
      <c r="A41" s="9" t="s">
        <v>97</v>
      </c>
      <c r="B41" s="2">
        <v>458243</v>
      </c>
      <c r="C41" s="2">
        <v>378602</v>
      </c>
      <c r="D41" s="2">
        <f t="shared" si="0"/>
        <v>836845</v>
      </c>
    </row>
    <row r="42" spans="1:4">
      <c r="A42" s="9" t="s">
        <v>98</v>
      </c>
      <c r="B42" s="2">
        <v>457235</v>
      </c>
      <c r="C42" s="2">
        <v>379817</v>
      </c>
      <c r="D42" s="2">
        <f t="shared" si="0"/>
        <v>837052</v>
      </c>
    </row>
    <row r="43" spans="1:4">
      <c r="A43" s="9" t="s">
        <v>99</v>
      </c>
      <c r="B43" s="2">
        <v>458342</v>
      </c>
      <c r="C43" s="2">
        <v>381438</v>
      </c>
      <c r="D43" s="2">
        <f t="shared" si="0"/>
        <v>839780</v>
      </c>
    </row>
    <row r="44" spans="1:4">
      <c r="A44" s="9" t="s">
        <v>100</v>
      </c>
      <c r="B44" s="2">
        <v>459039</v>
      </c>
      <c r="C44" s="2">
        <v>382989</v>
      </c>
      <c r="D44" s="2">
        <f t="shared" si="0"/>
        <v>842028</v>
      </c>
    </row>
    <row r="45" spans="1:4">
      <c r="A45" s="9" t="s">
        <v>101</v>
      </c>
      <c r="B45" s="2">
        <v>451540</v>
      </c>
      <c r="C45" s="2">
        <v>383977</v>
      </c>
      <c r="D45" s="2">
        <f t="shared" si="0"/>
        <v>835517</v>
      </c>
    </row>
    <row r="46" spans="1:4">
      <c r="A46" s="20" t="s">
        <v>102</v>
      </c>
      <c r="B46" s="2">
        <v>451308</v>
      </c>
      <c r="C46" s="2">
        <v>385609</v>
      </c>
      <c r="D46" s="2">
        <f t="shared" si="0"/>
        <v>836917</v>
      </c>
    </row>
    <row r="47" spans="1:4">
      <c r="A47" s="20" t="s">
        <v>104</v>
      </c>
      <c r="B47" s="2">
        <v>454935</v>
      </c>
      <c r="C47" s="2">
        <v>387452</v>
      </c>
      <c r="D47" s="2">
        <f t="shared" si="0"/>
        <v>842387</v>
      </c>
    </row>
    <row r="48" spans="1:4">
      <c r="A48" s="20" t="s">
        <v>105</v>
      </c>
      <c r="B48" s="2">
        <v>462146</v>
      </c>
      <c r="C48" s="2">
        <v>387907</v>
      </c>
      <c r="D48" s="2">
        <f t="shared" si="0"/>
        <v>850053</v>
      </c>
    </row>
    <row r="49" spans="1:4">
      <c r="A49" s="9" t="s">
        <v>106</v>
      </c>
      <c r="B49" s="2">
        <v>460028</v>
      </c>
      <c r="C49" s="2">
        <v>389639</v>
      </c>
      <c r="D49" s="2">
        <f t="shared" si="0"/>
        <v>849667</v>
      </c>
    </row>
    <row r="50" spans="1:4">
      <c r="A50" s="9" t="s">
        <v>107</v>
      </c>
      <c r="B50" s="2">
        <v>465871</v>
      </c>
      <c r="C50" s="2">
        <v>391443</v>
      </c>
      <c r="D50" s="2">
        <f t="shared" si="0"/>
        <v>857314</v>
      </c>
    </row>
    <row r="51" spans="1:4">
      <c r="A51" s="9" t="s">
        <v>108</v>
      </c>
      <c r="B51" s="2">
        <v>465005</v>
      </c>
      <c r="C51" s="2">
        <v>392631</v>
      </c>
      <c r="D51" s="2">
        <f t="shared" si="0"/>
        <v>857636</v>
      </c>
    </row>
    <row r="52" spans="1:4">
      <c r="A52" s="9" t="s">
        <v>109</v>
      </c>
      <c r="B52" s="2">
        <v>469902</v>
      </c>
      <c r="C52" s="2">
        <v>394739</v>
      </c>
      <c r="D52" s="2">
        <f t="shared" si="0"/>
        <v>864641</v>
      </c>
    </row>
    <row r="53" spans="1:4">
      <c r="A53" s="9" t="s">
        <v>110</v>
      </c>
      <c r="B53" s="2">
        <v>473702</v>
      </c>
      <c r="C53" s="2">
        <v>397118</v>
      </c>
      <c r="D53" s="2">
        <f t="shared" si="0"/>
        <v>870820</v>
      </c>
    </row>
    <row r="54" spans="1:4">
      <c r="A54" s="9" t="s">
        <v>111</v>
      </c>
      <c r="B54" s="2">
        <v>482748</v>
      </c>
      <c r="C54" s="2">
        <v>398261</v>
      </c>
      <c r="D54" s="2">
        <f t="shared" si="0"/>
        <v>881009</v>
      </c>
    </row>
    <row r="55" spans="1:4">
      <c r="A55" s="9" t="s">
        <v>112</v>
      </c>
      <c r="B55" s="2">
        <v>473399</v>
      </c>
      <c r="C55" s="2">
        <v>400528</v>
      </c>
      <c r="D55" s="2">
        <f t="shared" si="0"/>
        <v>873927</v>
      </c>
    </row>
    <row r="56" spans="1:4">
      <c r="A56" s="9" t="s">
        <v>114</v>
      </c>
      <c r="B56" s="2">
        <v>473560</v>
      </c>
      <c r="C56" s="2">
        <v>402111</v>
      </c>
      <c r="D56" s="2">
        <f t="shared" si="0"/>
        <v>875671</v>
      </c>
    </row>
    <row r="57" spans="1:4">
      <c r="A57" s="9" t="s">
        <v>116</v>
      </c>
      <c r="B57" s="2">
        <v>463641</v>
      </c>
      <c r="C57" s="2">
        <v>402781</v>
      </c>
      <c r="D57" s="2">
        <f t="shared" si="0"/>
        <v>866422</v>
      </c>
    </row>
    <row r="58" spans="1:4">
      <c r="A58" s="9" t="s">
        <v>117</v>
      </c>
      <c r="B58" s="2">
        <v>463351</v>
      </c>
      <c r="C58" s="2">
        <v>405153</v>
      </c>
      <c r="D58" s="2">
        <f t="shared" si="0"/>
        <v>868504</v>
      </c>
    </row>
    <row r="59" spans="1:4">
      <c r="A59" s="20" t="s">
        <v>118</v>
      </c>
      <c r="B59" s="2">
        <v>467511</v>
      </c>
      <c r="C59" s="2">
        <v>406456</v>
      </c>
      <c r="D59" s="2">
        <f t="shared" si="0"/>
        <v>873967</v>
      </c>
    </row>
    <row r="60" spans="1:4">
      <c r="A60" s="20" t="s">
        <v>119</v>
      </c>
      <c r="B60" s="2">
        <v>474254</v>
      </c>
      <c r="C60" s="2">
        <v>407354</v>
      </c>
      <c r="D60" s="2">
        <f t="shared" si="0"/>
        <v>881608</v>
      </c>
    </row>
    <row r="61" spans="1:4">
      <c r="A61" s="9" t="s">
        <v>120</v>
      </c>
      <c r="B61" s="2">
        <v>472367</v>
      </c>
      <c r="C61" s="2">
        <v>409456</v>
      </c>
      <c r="D61" s="2">
        <f t="shared" si="0"/>
        <v>881823</v>
      </c>
    </row>
    <row r="62" spans="1:4">
      <c r="A62" s="9" t="s">
        <v>121</v>
      </c>
      <c r="B62" s="2">
        <v>474407</v>
      </c>
      <c r="C62" s="2">
        <v>411099</v>
      </c>
      <c r="D62" s="2">
        <f t="shared" si="0"/>
        <v>885506</v>
      </c>
    </row>
    <row r="63" spans="1:4">
      <c r="A63" s="9" t="s">
        <v>122</v>
      </c>
      <c r="B63" s="2">
        <v>471548</v>
      </c>
      <c r="C63" s="2">
        <v>411921</v>
      </c>
      <c r="D63" s="2">
        <f t="shared" si="0"/>
        <v>883469</v>
      </c>
    </row>
    <row r="64" spans="1:4">
      <c r="A64" s="9" t="s">
        <v>123</v>
      </c>
      <c r="B64" s="2">
        <v>478170</v>
      </c>
      <c r="C64" s="2">
        <v>413688</v>
      </c>
      <c r="D64" s="2">
        <f t="shared" si="0"/>
        <v>891858</v>
      </c>
    </row>
    <row r="65" spans="1:4">
      <c r="A65" s="9" t="s">
        <v>124</v>
      </c>
      <c r="B65" s="2">
        <v>477339</v>
      </c>
      <c r="C65" s="2">
        <v>415338</v>
      </c>
      <c r="D65" s="2">
        <f t="shared" si="0"/>
        <v>892677</v>
      </c>
    </row>
    <row r="66" spans="1:4">
      <c r="A66" s="9" t="s">
        <v>125</v>
      </c>
      <c r="B66" s="2">
        <v>475363</v>
      </c>
      <c r="C66" s="2">
        <v>416736</v>
      </c>
      <c r="D66" s="2">
        <f t="shared" si="0"/>
        <v>892099</v>
      </c>
    </row>
    <row r="67" spans="1:4">
      <c r="A67" s="20" t="s">
        <v>127</v>
      </c>
      <c r="B67" s="2">
        <v>476886</v>
      </c>
      <c r="C67" s="2">
        <v>419120</v>
      </c>
      <c r="D67" s="2">
        <f t="shared" si="0"/>
        <v>896006</v>
      </c>
    </row>
    <row r="68" spans="1:4">
      <c r="A68" s="20" t="s">
        <v>128</v>
      </c>
      <c r="B68" s="2">
        <v>472160</v>
      </c>
      <c r="C68" s="2">
        <v>419750</v>
      </c>
      <c r="D68" s="2">
        <f t="shared" si="0"/>
        <v>891910</v>
      </c>
    </row>
    <row r="69" spans="1:4">
      <c r="A69" s="9" t="s">
        <v>129</v>
      </c>
      <c r="B69" s="2">
        <v>460182</v>
      </c>
      <c r="C69" s="2">
        <v>421583</v>
      </c>
      <c r="D69" s="2">
        <f t="shared" si="0"/>
        <v>881765</v>
      </c>
    </row>
    <row r="70" spans="1:4">
      <c r="A70" s="9" t="s">
        <v>130</v>
      </c>
      <c r="B70" s="2">
        <v>459143</v>
      </c>
      <c r="C70" s="2">
        <v>422992</v>
      </c>
      <c r="D70" s="2">
        <f t="shared" si="0"/>
        <v>882135</v>
      </c>
    </row>
    <row r="71" spans="1:4">
      <c r="A71" s="20" t="s">
        <v>131</v>
      </c>
      <c r="B71" s="2">
        <v>458468</v>
      </c>
      <c r="C71" s="2">
        <v>422837</v>
      </c>
      <c r="D71" s="2">
        <f t="shared" si="0"/>
        <v>881305</v>
      </c>
    </row>
    <row r="72" spans="1:4">
      <c r="A72" s="20" t="s">
        <v>136</v>
      </c>
      <c r="B72" s="2">
        <v>465474</v>
      </c>
      <c r="C72" s="2">
        <v>424659</v>
      </c>
      <c r="D72" s="2">
        <f t="shared" si="0"/>
        <v>890133</v>
      </c>
    </row>
    <row r="73" spans="1:4">
      <c r="A73" s="20" t="s">
        <v>138</v>
      </c>
      <c r="B73" s="2">
        <v>462084</v>
      </c>
      <c r="C73" s="2">
        <v>425814</v>
      </c>
      <c r="D73" s="2">
        <f t="shared" si="0"/>
        <v>887898</v>
      </c>
    </row>
    <row r="74" spans="1:4">
      <c r="A74" s="9"/>
      <c r="B74" s="2"/>
      <c r="C74" s="2"/>
      <c r="D74" s="2"/>
    </row>
    <row r="75" spans="1:4">
      <c r="A75" s="9"/>
      <c r="B75" s="2"/>
      <c r="C75" s="2"/>
      <c r="D75" s="2"/>
    </row>
    <row r="76" spans="1:4">
      <c r="A76" s="9"/>
      <c r="B76" s="2"/>
    </row>
    <row r="77" spans="1:4" ht="15.75">
      <c r="A77" s="16" t="s">
        <v>78</v>
      </c>
    </row>
    <row r="78" spans="1:4">
      <c r="A78" t="s">
        <v>77</v>
      </c>
    </row>
    <row r="79" spans="1:4">
      <c r="A79" s="19" t="s">
        <v>135</v>
      </c>
    </row>
  </sheetData>
  <hyperlinks>
    <hyperlink ref="A79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30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3</vt:i4>
      </vt:variant>
    </vt:vector>
  </HeadingPairs>
  <TitlesOfParts>
    <vt:vector size="8" baseType="lpstr">
      <vt:lpstr>Historical Data</vt:lpstr>
      <vt:lpstr>Monthly from June 2007</vt:lpstr>
      <vt:lpstr>SA data from June 2007</vt:lpstr>
      <vt:lpstr>Sheet1</vt:lpstr>
      <vt:lpstr>Sheet2</vt:lpstr>
      <vt:lpstr>Hist. Chart by year</vt:lpstr>
      <vt:lpstr>Hist. Chart by year and month </vt:lpstr>
      <vt:lpstr>Monthly 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</dc:creator>
  <cp:lastModifiedBy>Anne Tweddle</cp:lastModifiedBy>
  <dcterms:created xsi:type="dcterms:W3CDTF">2009-02-23T17:17:45Z</dcterms:created>
  <dcterms:modified xsi:type="dcterms:W3CDTF">2013-04-16T19:29:49Z</dcterms:modified>
</cp:coreProperties>
</file>